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учебный год\"/>
    </mc:Choice>
  </mc:AlternateContent>
  <xr:revisionPtr revIDLastSave="0" documentId="13_ncr:1_{485E7205-EAFB-45E0-BC98-60157394FE1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H234" i="1" l="1"/>
  <c r="H242" i="1"/>
  <c r="H423" i="1"/>
  <c r="H12" i="1"/>
  <c r="H461" i="1"/>
  <c r="I461" i="1" s="1"/>
  <c r="I478" i="1" s="1"/>
  <c r="G516" i="1" s="1"/>
  <c r="H247" i="1"/>
  <c r="H245" i="1"/>
  <c r="H244" i="1"/>
  <c r="H240" i="1"/>
  <c r="H239" i="1"/>
  <c r="H236" i="1"/>
  <c r="H237" i="1"/>
  <c r="H232" i="1"/>
  <c r="I248" i="1" s="1"/>
  <c r="H472" i="1"/>
  <c r="I472" i="1" s="1"/>
  <c r="H469" i="1"/>
  <c r="I469" i="1" s="1"/>
  <c r="I109" i="1"/>
  <c r="H171" i="1"/>
  <c r="I171" i="1" s="1"/>
  <c r="H342" i="1"/>
  <c r="G500" i="1" s="1"/>
  <c r="H365" i="1"/>
  <c r="G501" i="1" s="1"/>
  <c r="I477" i="1" l="1"/>
  <c r="F516" i="1" s="1"/>
  <c r="H516" i="1" s="1"/>
  <c r="I545" i="1" s="1"/>
  <c r="H401" i="1"/>
  <c r="G504" i="1" s="1"/>
  <c r="H254" i="1"/>
  <c r="H272" i="1"/>
  <c r="H209" i="1"/>
  <c r="H192" i="1"/>
  <c r="H89" i="1"/>
  <c r="H67" i="1"/>
  <c r="H216" i="1" l="1"/>
  <c r="I216" i="1" s="1"/>
  <c r="I209" i="1"/>
  <c r="H174" i="1"/>
  <c r="H186" i="1"/>
  <c r="H182" i="1"/>
  <c r="H178" i="1"/>
  <c r="H100" i="1"/>
  <c r="I423" i="1"/>
  <c r="H500" i="1" s="1"/>
  <c r="I438" i="1"/>
  <c r="I436" i="1"/>
  <c r="I434" i="1"/>
  <c r="I432" i="1"/>
  <c r="H501" i="1" s="1"/>
  <c r="I161" i="1"/>
  <c r="H124" i="1"/>
  <c r="I124" i="1" s="1"/>
  <c r="I107" i="1"/>
  <c r="H440" i="1"/>
  <c r="I440" i="1" s="1"/>
  <c r="H504" i="1" s="1"/>
  <c r="I104" i="1"/>
  <c r="H17" i="1"/>
  <c r="H16" i="1"/>
  <c r="H8" i="1"/>
  <c r="H519" i="1" l="1"/>
  <c r="I174" i="1"/>
  <c r="I89" i="1"/>
  <c r="I182" i="1"/>
  <c r="I444" i="1"/>
  <c r="I8" i="1"/>
  <c r="F500" i="1" s="1"/>
  <c r="I500" i="1" l="1"/>
  <c r="H394" i="1" l="1"/>
  <c r="G503" i="1" s="1"/>
  <c r="H377" i="1"/>
  <c r="G502" i="1" s="1"/>
  <c r="H314" i="1"/>
  <c r="H503" i="1" s="1"/>
  <c r="H293" i="1"/>
  <c r="H502" i="1" s="1"/>
  <c r="H225" i="1"/>
  <c r="H220" i="1"/>
  <c r="I220" i="1" s="1"/>
  <c r="H218" i="1"/>
  <c r="I218" i="1" s="1"/>
  <c r="H202" i="1"/>
  <c r="I202" i="1" s="1"/>
  <c r="H200" i="1"/>
  <c r="H198" i="1"/>
  <c r="H195" i="1"/>
  <c r="I195" i="1" s="1"/>
  <c r="H190" i="1"/>
  <c r="H165" i="1"/>
  <c r="I165" i="1" s="1"/>
  <c r="H163" i="1"/>
  <c r="I163" i="1" s="1"/>
  <c r="H157" i="1"/>
  <c r="I157" i="1" s="1"/>
  <c r="H151" i="1"/>
  <c r="I151" i="1" s="1"/>
  <c r="H144" i="1"/>
  <c r="I144" i="1" s="1"/>
  <c r="H142" i="1"/>
  <c r="I142" i="1" s="1"/>
  <c r="H138" i="1"/>
  <c r="I138" i="1" s="1"/>
  <c r="H135" i="1"/>
  <c r="I135" i="1" s="1"/>
  <c r="H127" i="1"/>
  <c r="I127" i="1" s="1"/>
  <c r="I130" i="1" s="1"/>
  <c r="F485" i="1" s="1"/>
  <c r="H117" i="1"/>
  <c r="I117" i="1" s="1"/>
  <c r="I119" i="1" s="1"/>
  <c r="F484" i="1" s="1"/>
  <c r="H111" i="1"/>
  <c r="I111" i="1" s="1"/>
  <c r="I112" i="1" s="1"/>
  <c r="F483" i="1" s="1"/>
  <c r="H104" i="1"/>
  <c r="H83" i="1"/>
  <c r="H81" i="1"/>
  <c r="H79" i="1"/>
  <c r="H77" i="1"/>
  <c r="H75" i="1"/>
  <c r="H72" i="1"/>
  <c r="H69" i="1"/>
  <c r="H65" i="1"/>
  <c r="H64" i="1"/>
  <c r="H59" i="1"/>
  <c r="H57" i="1"/>
  <c r="H55" i="1"/>
  <c r="H53" i="1"/>
  <c r="H52" i="1"/>
  <c r="H49" i="1"/>
  <c r="H46" i="1"/>
  <c r="H41" i="1"/>
  <c r="H38" i="1"/>
  <c r="H37" i="1"/>
  <c r="H33" i="1"/>
  <c r="H26" i="1"/>
  <c r="H20" i="1"/>
  <c r="G508" i="1" l="1"/>
  <c r="H510" i="1" s="1"/>
  <c r="H523" i="1"/>
  <c r="H508" i="1"/>
  <c r="H520" i="1"/>
  <c r="I417" i="1"/>
  <c r="I416" i="1"/>
  <c r="F492" i="1" s="1"/>
  <c r="I332" i="1"/>
  <c r="F491" i="1" s="1"/>
  <c r="I221" i="1"/>
  <c r="F489" i="1" s="1"/>
  <c r="I198" i="1"/>
  <c r="I190" i="1"/>
  <c r="I166" i="1"/>
  <c r="F487" i="1" s="1"/>
  <c r="I146" i="1"/>
  <c r="I72" i="1"/>
  <c r="I81" i="1"/>
  <c r="I67" i="1"/>
  <c r="I77" i="1"/>
  <c r="I55" i="1"/>
  <c r="I41" i="1"/>
  <c r="I20" i="1"/>
  <c r="F501" i="1" s="1"/>
  <c r="H524" i="1"/>
  <c r="I451" i="1"/>
  <c r="H26" i="2"/>
  <c r="H25" i="2"/>
  <c r="H18" i="2"/>
  <c r="I227" i="1"/>
  <c r="F490" i="1" s="1"/>
  <c r="F503" i="1" l="1"/>
  <c r="I503" i="1" s="1"/>
  <c r="F486" i="1"/>
  <c r="F504" i="1"/>
  <c r="I504" i="1" s="1"/>
  <c r="I333" i="1"/>
  <c r="I454" i="1" s="1"/>
  <c r="F507" i="1"/>
  <c r="I507" i="1" s="1"/>
  <c r="F502" i="1"/>
  <c r="I502" i="1" s="1"/>
  <c r="F505" i="1"/>
  <c r="I505" i="1" s="1"/>
  <c r="F506" i="1"/>
  <c r="I204" i="1"/>
  <c r="F488" i="1" s="1"/>
  <c r="I84" i="1"/>
  <c r="F482" i="1" s="1"/>
  <c r="F493" i="1" l="1"/>
  <c r="I453" i="1"/>
  <c r="H521" i="1"/>
  <c r="I501" i="1"/>
  <c r="H522" i="1"/>
  <c r="I506" i="1"/>
  <c r="F508" i="1"/>
  <c r="H525" i="1" l="1"/>
  <c r="H509" i="1"/>
  <c r="I508" i="1"/>
  <c r="I544" i="1" s="1"/>
  <c r="I546" i="1" s="1"/>
</calcChain>
</file>

<file path=xl/sharedStrings.xml><?xml version="1.0" encoding="utf-8"?>
<sst xmlns="http://schemas.openxmlformats.org/spreadsheetml/2006/main" count="768" uniqueCount="419">
  <si>
    <t>№</t>
  </si>
  <si>
    <t>1 год обучения</t>
  </si>
  <si>
    <t>ФИО</t>
  </si>
  <si>
    <t>Фортепиано</t>
  </si>
  <si>
    <t>Абульханова Айсылу Рифатовна</t>
  </si>
  <si>
    <t>Халикова Амелия Руслановна</t>
  </si>
  <si>
    <t>Рахматуллина Азалия Маратовна</t>
  </si>
  <si>
    <t>Муртазина Адэля Зуфаровна</t>
  </si>
  <si>
    <t>Камалов Ильдан Равилевич</t>
  </si>
  <si>
    <t>Федина Лилия Эдуардовна</t>
  </si>
  <si>
    <t>Вахитова Элина Тахировна</t>
  </si>
  <si>
    <t>Фатыхов Амалия Алмазовна</t>
  </si>
  <si>
    <t>Башарова Самира Тимуровна</t>
  </si>
  <si>
    <t>Чурина Амалия Павловна</t>
  </si>
  <si>
    <t>Харасова Мадина Дамировна</t>
  </si>
  <si>
    <t>Гайнетдинова Камила Алмазовна</t>
  </si>
  <si>
    <t>Нурев Эмиль Фирдусович</t>
  </si>
  <si>
    <t>Валиуллин Альмир Альбертович</t>
  </si>
  <si>
    <t>2 год обучения</t>
  </si>
  <si>
    <t>Список учащихся  на 2019-2020 учебный год</t>
  </si>
  <si>
    <t>Восьмилетняя программа обучения</t>
  </si>
  <si>
    <t>Трофимова Милана Владиславовна</t>
  </si>
  <si>
    <t>Шакиров Амир Рустемович</t>
  </si>
  <si>
    <t>Хайрутдинов Арсений Евгеньевич</t>
  </si>
  <si>
    <t>Халус Зарина Александровна</t>
  </si>
  <si>
    <t>Музеев Эмиль Айдарович</t>
  </si>
  <si>
    <t xml:space="preserve">Булатова Амина </t>
  </si>
  <si>
    <t>Яколина Агния Павловна</t>
  </si>
  <si>
    <t>Хайрутдинова Султана Рустамовна</t>
  </si>
  <si>
    <t>Мубаракшина Камила Фанисовна</t>
  </si>
  <si>
    <t>Карягина Александра Матвеевна</t>
  </si>
  <si>
    <t>3 год обучения</t>
  </si>
  <si>
    <t>Климанова Аделина Алексеевна</t>
  </si>
  <si>
    <t>Шавалиева Сабина Фаилевна</t>
  </si>
  <si>
    <t>Аминова Камилла Рустамовна</t>
  </si>
  <si>
    <t>Терехов Евгений Иванович</t>
  </si>
  <si>
    <t>Гурова Ксения Владимировна</t>
  </si>
  <si>
    <t>Кукарова Ксения Алексеевна</t>
  </si>
  <si>
    <t>Абдуллина Азалия Рамилевна</t>
  </si>
  <si>
    <t>Николаев Михаил Леонидович</t>
  </si>
  <si>
    <t>Хасанов Тимур Айратович</t>
  </si>
  <si>
    <t>Чурашова Дарья Сергеевна</t>
  </si>
  <si>
    <t>Сиразиева Таисия Николаевна</t>
  </si>
  <si>
    <t>4 год обучения</t>
  </si>
  <si>
    <t>Мустафина Азалия Ранэлевна</t>
  </si>
  <si>
    <t>Мусин Карим Маратович</t>
  </si>
  <si>
    <t>Шайгарданова Наргиза Олимжановна</t>
  </si>
  <si>
    <t>5 год обучения</t>
  </si>
  <si>
    <t>Кадырова Ралина Ильдаровна</t>
  </si>
  <si>
    <t>Гильмутдинов Ильсаф Ильсурович</t>
  </si>
  <si>
    <t>Камалдинов Ильсур Ильдарович</t>
  </si>
  <si>
    <t>Преподаватель</t>
  </si>
  <si>
    <t>Хузина Д.А.</t>
  </si>
  <si>
    <t>Лазарева Т.Е.</t>
  </si>
  <si>
    <t>Абульханова Г.Ш.</t>
  </si>
  <si>
    <t>Валиева Самина</t>
  </si>
  <si>
    <t>Матвеева Александра</t>
  </si>
  <si>
    <t>Кудрякова Е.А.</t>
  </si>
  <si>
    <t>Хайдарова Малика</t>
  </si>
  <si>
    <t>Камалдинов Салават</t>
  </si>
  <si>
    <t>Павлов Михаил</t>
  </si>
  <si>
    <t>Биктагирова Л.Н.</t>
  </si>
  <si>
    <t>Количество учащихся</t>
  </si>
  <si>
    <t>Итого</t>
  </si>
  <si>
    <t>Гилязова Зарина</t>
  </si>
  <si>
    <t>6 год обучения</t>
  </si>
  <si>
    <t>Закиева Самира Рамилевна</t>
  </si>
  <si>
    <t>Казакова Кира Олеговна</t>
  </si>
  <si>
    <t>Габдуллин Равиль Ренатович</t>
  </si>
  <si>
    <t>7 год обучения</t>
  </si>
  <si>
    <t>Бабакова Милана Сергеевна</t>
  </si>
  <si>
    <t>Кадырова Карина Ильдаровна</t>
  </si>
  <si>
    <t>Ахмадуллина Саида Рустемовна</t>
  </si>
  <si>
    <t>8 год обучения</t>
  </si>
  <si>
    <t>Гитара</t>
  </si>
  <si>
    <t>Гафурова Элина Зуфаровна</t>
  </si>
  <si>
    <t>Глазунова Г.Б.</t>
  </si>
  <si>
    <t>Кручинин Егор Антонович</t>
  </si>
  <si>
    <t>Сафин Булат Ренатович</t>
  </si>
  <si>
    <t>Салаватуллина Милана Ленаровна</t>
  </si>
  <si>
    <t>Гараева Э.Т.</t>
  </si>
  <si>
    <t>Пятилетняя программа обучения</t>
  </si>
  <si>
    <t>Насыров Георгий Максимович</t>
  </si>
  <si>
    <t>Чернявская Карина Ильсуровна</t>
  </si>
  <si>
    <t>Ахмадуллин Адель</t>
  </si>
  <si>
    <t>Докучаев Данила</t>
  </si>
  <si>
    <t>Малыгин Дмитрий Андреевич</t>
  </si>
  <si>
    <t>Наумова Диана Вадимовна</t>
  </si>
  <si>
    <t>Степанов Илья Вячеславович</t>
  </si>
  <si>
    <t>Куприянова Анастасия Дмитриевна</t>
  </si>
  <si>
    <t>Родионова Ксения Алексеевна</t>
  </si>
  <si>
    <t>Маслов Руслан Анатольевич</t>
  </si>
  <si>
    <t>Домра</t>
  </si>
  <si>
    <t>Махмудова Яна Станиславовна</t>
  </si>
  <si>
    <t>Гизатуллина Дина Айратовна</t>
  </si>
  <si>
    <t>Гизатуллина Элина Айратовна</t>
  </si>
  <si>
    <t>Новаковская Диана Владимировна</t>
  </si>
  <si>
    <t>Аккордеон</t>
  </si>
  <si>
    <t>Болонин Роман Егорович</t>
  </si>
  <si>
    <t>Головнин Александр Алексеевич</t>
  </si>
  <si>
    <t>Селиверстов Артём Вячеславович</t>
  </si>
  <si>
    <t>Баян</t>
  </si>
  <si>
    <t>Айзатуллин Булат Альбертович</t>
  </si>
  <si>
    <t>Гайнетдинов Булат Маратович</t>
  </si>
  <si>
    <t>Ахметзянов Искандер Маратович</t>
  </si>
  <si>
    <t>Равильев Камиль Айдарович</t>
  </si>
  <si>
    <t>Хайбуллин Салават Фанилевич</t>
  </si>
  <si>
    <t xml:space="preserve"> Хасанова Азалия Азатовна</t>
  </si>
  <si>
    <t>Рахимуллин Ильяс Зульфатович</t>
  </si>
  <si>
    <t>Абзалов Камиль Раисович</t>
  </si>
  <si>
    <t>Гильманов Ильяс Ильнурович</t>
  </si>
  <si>
    <t>Сибгатуллин Радмир Айратович</t>
  </si>
  <si>
    <t>Мустафин Разиль Ранэлевич</t>
  </si>
  <si>
    <t>Скрипка</t>
  </si>
  <si>
    <t>Голикова Афина Геннадьевна</t>
  </si>
  <si>
    <t>Кадырова Ясмина Аделевна</t>
  </si>
  <si>
    <t>Сиразиева Магдалина Николаевна</t>
  </si>
  <si>
    <t>Файзуллина Наиля Маратовна</t>
  </si>
  <si>
    <t>Ахтямова Лаура</t>
  </si>
  <si>
    <t>Шадрова Н.А.</t>
  </si>
  <si>
    <t>Арапова Ангелина Маратовна</t>
  </si>
  <si>
    <t>Кириллова Александра Алексеевна</t>
  </si>
  <si>
    <t>Шафеева Изабель Руслановна</t>
  </si>
  <si>
    <t>Закирова Аделия Ильнуровна</t>
  </si>
  <si>
    <t>Ибрагимова Аделина Намиковна</t>
  </si>
  <si>
    <t>Галеева Лия Эмилевна</t>
  </si>
  <si>
    <t>Вокал</t>
  </si>
  <si>
    <t>Гилязова Зарина Талгатовна</t>
  </si>
  <si>
    <t>Камалова Элина Альбертовна</t>
  </si>
  <si>
    <t>Турентинова Мария Глебовна</t>
  </si>
  <si>
    <t>Булатова Амина</t>
  </si>
  <si>
    <t>Калимуллина Камилла</t>
  </si>
  <si>
    <t>Лукманова Алина</t>
  </si>
  <si>
    <t>Евграфова Елизавета Павловна</t>
  </si>
  <si>
    <t>Галяутдинова Айзиля Рафиковна</t>
  </si>
  <si>
    <t>Смышляев Михаил Ильич</t>
  </si>
  <si>
    <t>Шамсутдинова Самира Ильсуровна</t>
  </si>
  <si>
    <t>Сабитова зарина тимуровна</t>
  </si>
  <si>
    <t>Наумова Диана</t>
  </si>
  <si>
    <t>Подузова Диана</t>
  </si>
  <si>
    <t>Флейта</t>
  </si>
  <si>
    <t>Вишнякова Э.И.</t>
  </si>
  <si>
    <t>Дымкин Илья Олегович</t>
  </si>
  <si>
    <t>Набиль Хассан Инесса Мохаммедовна</t>
  </si>
  <si>
    <t>Дашиева Маргарита Чингисовна</t>
  </si>
  <si>
    <t>Набиуллина Алина Фаритовна</t>
  </si>
  <si>
    <t>Нуруллин Марат Рустемович</t>
  </si>
  <si>
    <t>Сабитов Арслан Рузалевич</t>
  </si>
  <si>
    <t>Всего учащихся по направлению Баян</t>
  </si>
  <si>
    <t>Всего учащихся по направлению Гитара</t>
  </si>
  <si>
    <t>Саксофон</t>
  </si>
  <si>
    <t>Тухватуллина Самира Ильнуровна</t>
  </si>
  <si>
    <t>Хор</t>
  </si>
  <si>
    <t>Филиал СОШ №17 в Кукушкино</t>
  </si>
  <si>
    <t xml:space="preserve">Анищенко Диана                       </t>
  </si>
  <si>
    <t xml:space="preserve">Виноходов Харитон                  </t>
  </si>
  <si>
    <t xml:space="preserve">Ештокина Мария                       </t>
  </si>
  <si>
    <t xml:space="preserve">Клочков Александр                 </t>
  </si>
  <si>
    <t xml:space="preserve">Сафина Ангелина                     </t>
  </si>
  <si>
    <t xml:space="preserve">Титкова Василиса                     </t>
  </si>
  <si>
    <t xml:space="preserve">Шкондин Юрий                                                                                 </t>
  </si>
  <si>
    <t xml:space="preserve">Ахмедов Артём                       </t>
  </si>
  <si>
    <t xml:space="preserve">Владимиров Андрей               </t>
  </si>
  <si>
    <t xml:space="preserve">Каримова Ясмина                   </t>
  </si>
  <si>
    <t xml:space="preserve">Мышкова Ксения                  </t>
  </si>
  <si>
    <t xml:space="preserve">Сафиуллин Имиль               </t>
  </si>
  <si>
    <t xml:space="preserve">Хакимова Самира                </t>
  </si>
  <si>
    <t xml:space="preserve">Багаутдинов Инсаф                                              </t>
  </si>
  <si>
    <t xml:space="preserve">Гайфутдинов Данис                                       </t>
  </si>
  <si>
    <t xml:space="preserve">Карпова Лияна                                                        </t>
  </si>
  <si>
    <t xml:space="preserve">Макаров Александр                                              </t>
  </si>
  <si>
    <t xml:space="preserve">Саломов Альмир                             </t>
  </si>
  <si>
    <t xml:space="preserve">Сергеев Александр                              </t>
  </si>
  <si>
    <t xml:space="preserve">Чурин Роман                                                    </t>
  </si>
  <si>
    <t>Низамутдинов Ф.З.</t>
  </si>
  <si>
    <t xml:space="preserve">Семёнова Дарья                               </t>
  </si>
  <si>
    <t xml:space="preserve">Шарафетдинова Азалия                  </t>
  </si>
  <si>
    <t xml:space="preserve">Михляева Виктория                         </t>
  </si>
  <si>
    <t xml:space="preserve">Башарова Самира                    </t>
  </si>
  <si>
    <t>Хореография</t>
  </si>
  <si>
    <t>Акбирова Саида</t>
  </si>
  <si>
    <t>Сафин И.У.</t>
  </si>
  <si>
    <t>Андреянова Ярослава</t>
  </si>
  <si>
    <t>Ганибаева Алина</t>
  </si>
  <si>
    <t>Замалеева Зарина</t>
  </si>
  <si>
    <t>Олтаржевская Анна</t>
  </si>
  <si>
    <t>Минсабирова Амина</t>
  </si>
  <si>
    <t>Чурина Амалия</t>
  </si>
  <si>
    <t>Ганибаева София</t>
  </si>
  <si>
    <t>Ахметшина Аделя</t>
  </si>
  <si>
    <t>Зиннурова Сюмбель</t>
  </si>
  <si>
    <t>Ионова Айна</t>
  </si>
  <si>
    <t>Зарипова Амина</t>
  </si>
  <si>
    <t>Кинцурашвили Дея</t>
  </si>
  <si>
    <t>Карепова Полина</t>
  </si>
  <si>
    <t>Киямова Алина</t>
  </si>
  <si>
    <t>Липина Виктория</t>
  </si>
  <si>
    <t>Никитина Анастасия</t>
  </si>
  <si>
    <t>Павлова Софья</t>
  </si>
  <si>
    <t>Рясная Анастасия</t>
  </si>
  <si>
    <t>Сиразиева Магдалина</t>
  </si>
  <si>
    <t>Тимербулатова Эмилия</t>
  </si>
  <si>
    <t>Хасанова Карина</t>
  </si>
  <si>
    <t>Шайхутдинова Мадина</t>
  </si>
  <si>
    <t>Нефедьева Елизавета</t>
  </si>
  <si>
    <t>Дудкова Софья</t>
  </si>
  <si>
    <t>Альмухаметова Алия</t>
  </si>
  <si>
    <t>Ананичева Кира</t>
  </si>
  <si>
    <t>Хайруллова Раяна</t>
  </si>
  <si>
    <t>Гайфуллина Алина</t>
  </si>
  <si>
    <t>Чурашова Дарья</t>
  </si>
  <si>
    <t>Еремеева Анабель</t>
  </si>
  <si>
    <t>Хасанова Азалия</t>
  </si>
  <si>
    <t>СиразиеваТаисия</t>
  </si>
  <si>
    <t>Ниденталь Мария</t>
  </si>
  <si>
    <t>Захарова София</t>
  </si>
  <si>
    <t>Сушенцова Аделина</t>
  </si>
  <si>
    <t>Губайдуллина Азалия</t>
  </si>
  <si>
    <t>Матвеева Виктория</t>
  </si>
  <si>
    <t>Соловьёва Екатерина</t>
  </si>
  <si>
    <t>Прокофьева Арина</t>
  </si>
  <si>
    <t>Количество учащихся по пятилетней программе обучения</t>
  </si>
  <si>
    <t>Фефелов Дмитрий</t>
  </si>
  <si>
    <t>Гимранова Даяна</t>
  </si>
  <si>
    <t>Галимова Амина</t>
  </si>
  <si>
    <t>Количество обучающихся по восьмилетней программе обучения</t>
  </si>
  <si>
    <t>Количество обучащихся по пятилетней программе обучения</t>
  </si>
  <si>
    <t>Всего обучающихся в музыкальной школе МАОУ "Гимназия №139-Центр образования" Приволжского района г. Казани</t>
  </si>
  <si>
    <t>Всего обучающихся по направлению Баян</t>
  </si>
  <si>
    <t>Всего обучающихся по направлению Гитара</t>
  </si>
  <si>
    <t>Всего обучающихся по направлению Хореография</t>
  </si>
  <si>
    <t>Всего обучающихся в филиале</t>
  </si>
  <si>
    <t>Всего обучающихся по направлению Саксофон</t>
  </si>
  <si>
    <t>Всего обучающихся по направлению Флейта</t>
  </si>
  <si>
    <t>Всего обучающихся по направлению Вокал</t>
  </si>
  <si>
    <t>Всего обучающихся по направлению Скрипка</t>
  </si>
  <si>
    <t>Всего обучающихся по направлению Аккордеон</t>
  </si>
  <si>
    <t>Всего обучающихся по направлению Домры</t>
  </si>
  <si>
    <t>Всего обучающихся по направлению Гитары</t>
  </si>
  <si>
    <t>Всего обучающихся по направлению Фортепиано</t>
  </si>
  <si>
    <t>Направление программы дополнительного образования</t>
  </si>
  <si>
    <t>Срок обучения</t>
  </si>
  <si>
    <t>Класс</t>
  </si>
  <si>
    <t>Количество обучающихся</t>
  </si>
  <si>
    <t>Музыкальное искусство</t>
  </si>
  <si>
    <t>1-2</t>
  </si>
  <si>
    <t>3-5</t>
  </si>
  <si>
    <t>1-4</t>
  </si>
  <si>
    <t>5-8</t>
  </si>
  <si>
    <t>Хореографическое искусство</t>
  </si>
  <si>
    <t>8-я программа обучения</t>
  </si>
  <si>
    <t>5-я программа обучения</t>
  </si>
  <si>
    <t>МАОУ "Гимназия №139-Центр образования" Приволжского района г. Казани</t>
  </si>
  <si>
    <t>Муз. иск-во</t>
  </si>
  <si>
    <t>Гимадеева Диана</t>
  </si>
  <si>
    <t>Марчина Амира</t>
  </si>
  <si>
    <t>Количество обучающихся по направлениям образовательных программ</t>
  </si>
  <si>
    <t>Направление образовательных программ</t>
  </si>
  <si>
    <t>Всего обучающихся</t>
  </si>
  <si>
    <t>Гиниатуллина Малика Ильхамовна</t>
  </si>
  <si>
    <t>Егорова Дарья Сергеевна</t>
  </si>
  <si>
    <t>Губайдуллина Зиля Шамилевна</t>
  </si>
  <si>
    <t>Жаббарова Сафина Маратовна</t>
  </si>
  <si>
    <t>Бикмуллина Эмилия Айратовна</t>
  </si>
  <si>
    <t>Сорокова Надежда Алексеевна</t>
  </si>
  <si>
    <t>Корчагина Елизавета Денисовна</t>
  </si>
  <si>
    <t>Шарифуллина София Айратовна</t>
  </si>
  <si>
    <t>Сахапов Раниф</t>
  </si>
  <si>
    <t>Спасов Михаил</t>
  </si>
  <si>
    <t>Никитин Егор Васильевич</t>
  </si>
  <si>
    <t>Миннеханов Амир Ленарович</t>
  </si>
  <si>
    <t>Поликарпова Елизавета Андреевна</t>
  </si>
  <si>
    <t>Ахмеров Айман Риназович</t>
  </si>
  <si>
    <t>Зиновьева Василиса Алексеевна</t>
  </si>
  <si>
    <t>Гайнутдинова Амалия Артуровна</t>
  </si>
  <si>
    <t>Гиматдинова А.Р.</t>
  </si>
  <si>
    <t>Гиниатуллина Ясмина Ильхамовна</t>
  </si>
  <si>
    <t>Гиниатуллин Азамат Ильхамович</t>
  </si>
  <si>
    <t>Трусов Захар Игоревич</t>
  </si>
  <si>
    <t>Кириллов Павел</t>
  </si>
  <si>
    <t>Быховцова Вера</t>
  </si>
  <si>
    <t>Шамова Диана</t>
  </si>
  <si>
    <t>Кириллов Никита</t>
  </si>
  <si>
    <t>Креманова Ангелина</t>
  </si>
  <si>
    <t>Богодвид Дарьяна</t>
  </si>
  <si>
    <t>Минуллин Айнур</t>
  </si>
  <si>
    <t>Овсепян Ю.А.</t>
  </si>
  <si>
    <t>Габдинова А.А.</t>
  </si>
  <si>
    <t>Муратова Е.А.</t>
  </si>
  <si>
    <t>Галимов Карим Ильшатович</t>
  </si>
  <si>
    <t>Зинченко Арина Александрована</t>
  </si>
  <si>
    <t>Стрикун Милана Дмитриевна</t>
  </si>
  <si>
    <t>Кинцурашвили Дея Вахтанговна</t>
  </si>
  <si>
    <t>Минсагирова Марьям Ильнуровна</t>
  </si>
  <si>
    <t>Список учащихся на 2020-2021 учебный год</t>
  </si>
  <si>
    <t>Алиева Амина Равшановна</t>
  </si>
  <si>
    <t>Антонова Дарья Алексеевна</t>
  </si>
  <si>
    <t>Богданова Мария Владимировна</t>
  </si>
  <si>
    <t>Гайфуллин Богдан Радикович</t>
  </si>
  <si>
    <t>Галиева Диляра Равилевна</t>
  </si>
  <si>
    <t>Герасимов Матвей Сергеевич</t>
  </si>
  <si>
    <t>Калмыков Максим Николаевич</t>
  </si>
  <si>
    <t>Каримов Ильяс Фарходович</t>
  </si>
  <si>
    <t>Морозов Максим Сергеевич</t>
  </si>
  <si>
    <t>Мустафин Риналь Диасович</t>
  </si>
  <si>
    <t>Наджафов Мурад Наджафович</t>
  </si>
  <si>
    <t>Овчинникова Любовь Владимировна</t>
  </si>
  <si>
    <t>Сафаров Мухаммадсолех Зафарджонович</t>
  </si>
  <si>
    <t>Тураева Арина Александровна</t>
  </si>
  <si>
    <t>Тураева Полина Александровна</t>
  </si>
  <si>
    <t>Хусаинова Амелия Сергеевна</t>
  </si>
  <si>
    <t>Гаптрахманова Эмилия Аделевна</t>
  </si>
  <si>
    <t xml:space="preserve">Закирова Инзиля Ильясовна                  </t>
  </si>
  <si>
    <t>Ильин Глеб Александрович</t>
  </si>
  <si>
    <t>Коннов Валерий Михайлович</t>
  </si>
  <si>
    <t xml:space="preserve">Мустафин Риваль Диасович                          </t>
  </si>
  <si>
    <t xml:space="preserve">Наджафов Элмар Наджафович                               </t>
  </si>
  <si>
    <t xml:space="preserve">Роот Роман Евгеньевич                                        </t>
  </si>
  <si>
    <t xml:space="preserve">Сафонова Валерия Дмитриевна                      </t>
  </si>
  <si>
    <t xml:space="preserve">Ткачёв Роман Дмитриевич                              </t>
  </si>
  <si>
    <t xml:space="preserve">Тоджибоев Алихван Кишварович                      </t>
  </si>
  <si>
    <t xml:space="preserve">Фахрутдинов Динар Марселевич                   </t>
  </si>
  <si>
    <t>Шабалина Злата Дмитриевна</t>
  </si>
  <si>
    <t xml:space="preserve">Семахина София Владимировна                         </t>
  </si>
  <si>
    <t xml:space="preserve">Барсуков Кирилл Алесеевич                              </t>
  </si>
  <si>
    <t xml:space="preserve">Комаров Кирилл Максимович                             </t>
  </si>
  <si>
    <t xml:space="preserve">Бабаев Илья Хайдарбекович                                     </t>
  </si>
  <si>
    <t xml:space="preserve">Александров Александр Романович                   </t>
  </si>
  <si>
    <t xml:space="preserve">Гайнутдинова Азалия Рамисовна                       </t>
  </si>
  <si>
    <t xml:space="preserve">Зайцев Матвей Михайлович                                   </t>
  </si>
  <si>
    <t xml:space="preserve">Котяшов Ярослав Андреевич                            </t>
  </si>
  <si>
    <t xml:space="preserve">Мазитов Нияз Алмазович                                  </t>
  </si>
  <si>
    <t xml:space="preserve">Фаттахов Ранэль Рамилевич                              </t>
  </si>
  <si>
    <t xml:space="preserve">Балашов Егор Кириллович                                   </t>
  </si>
  <si>
    <t xml:space="preserve">Гильфанова Ильдана Ильнаровна                       </t>
  </si>
  <si>
    <t xml:space="preserve">Кукушкина Екатерина Павловна                              </t>
  </si>
  <si>
    <t xml:space="preserve">Короева Ева Ильинична                                  </t>
  </si>
  <si>
    <t xml:space="preserve">Турабоев Мирзофахридин Абдуваккосович                            </t>
  </si>
  <si>
    <t xml:space="preserve">Ионов Ранель Сергеевич                               </t>
  </si>
  <si>
    <t xml:space="preserve">Богатырёв Роман Дмитриевич                           </t>
  </si>
  <si>
    <t xml:space="preserve">Догалова Асет Имрановна                             </t>
  </si>
  <si>
    <t xml:space="preserve">Клещевников  Артур Олегович                 </t>
  </si>
  <si>
    <t xml:space="preserve">Листкова Анастасия Александровна                           </t>
  </si>
  <si>
    <t xml:space="preserve">Щербаков Михаил Денисович                      </t>
  </si>
  <si>
    <t>Кондаков Святослав Викторович</t>
  </si>
  <si>
    <t>Галаган Мария Артёмовна</t>
  </si>
  <si>
    <t>Зинченко Арина Александровна</t>
  </si>
  <si>
    <t>Кириллов Павел Васильевич</t>
  </si>
  <si>
    <t>Кириллов Никита Васильевич</t>
  </si>
  <si>
    <t>Поликарпова Елизавета Адреевна</t>
  </si>
  <si>
    <t>Шамова Диана Алексеевна</t>
  </si>
  <si>
    <t>Никитина Анастасия Дмитриевна</t>
  </si>
  <si>
    <t>Замилова Малика Мансуровна</t>
  </si>
  <si>
    <t>Всего обучающихся по хору</t>
  </si>
  <si>
    <t xml:space="preserve">2 год обучения </t>
  </si>
  <si>
    <t>Семёнова Полина</t>
  </si>
  <si>
    <t>Авхадиева Аделина</t>
  </si>
  <si>
    <t>Акманова Таисия</t>
  </si>
  <si>
    <t>Афзалова Айгуль</t>
  </si>
  <si>
    <t>Бачурина Мария</t>
  </si>
  <si>
    <t>Бикмуллина Эмилия</t>
  </si>
  <si>
    <t>Газизова Ралина</t>
  </si>
  <si>
    <t>Гайнутдинова Амалия</t>
  </si>
  <si>
    <t>Галямова Самина</t>
  </si>
  <si>
    <t>Галямова Самира</t>
  </si>
  <si>
    <t>Гильфанова Эмилия</t>
  </si>
  <si>
    <t>Губайдуллина Зиля</t>
  </si>
  <si>
    <t>Зинченко Арина</t>
  </si>
  <si>
    <t>Курынцева Валерия</t>
  </si>
  <si>
    <t>Мусина Диана</t>
  </si>
  <si>
    <t>Первакова Ясмина</t>
  </si>
  <si>
    <t>Сафина Алиса</t>
  </si>
  <si>
    <t>Тимашева Кристина</t>
  </si>
  <si>
    <t>Файзуллина Софья</t>
  </si>
  <si>
    <t>Филиппова Пелагея</t>
  </si>
  <si>
    <t>Хайбуллина Самира</t>
  </si>
  <si>
    <t>Хабибуллина Амина</t>
  </si>
  <si>
    <t>Шишкина Милана Радмировна</t>
  </si>
  <si>
    <t>Насырова Амина</t>
  </si>
  <si>
    <t>Нутфуллина Р.</t>
  </si>
  <si>
    <t xml:space="preserve">1 год обучения </t>
  </si>
  <si>
    <t>Из них обучающихся по пятилетней программе обучения (ВНЕБЮДЖЕТ)-ХОРЕОГРАФИЯ</t>
  </si>
  <si>
    <t>Камартдинова Сильвия Салаватовна</t>
  </si>
  <si>
    <t>Всего</t>
  </si>
  <si>
    <t>ДПОП</t>
  </si>
  <si>
    <t>Гилязова Диана Альбертовна</t>
  </si>
  <si>
    <t>Дьячков Глеб Александрович</t>
  </si>
  <si>
    <t>Фатхрахманов Камиль Айратович</t>
  </si>
  <si>
    <t>Яруллин Карим Махмудович</t>
  </si>
  <si>
    <t>Файзуллина Софья Линаровна</t>
  </si>
  <si>
    <t>Газизова Ралина Руслановна</t>
  </si>
  <si>
    <t>Захарова Софья Андреевна</t>
  </si>
  <si>
    <t>Кудряшова Амира Дмитриевна</t>
  </si>
  <si>
    <t>Мухамадиева Лейсан Артуровна</t>
  </si>
  <si>
    <t>ДООП</t>
  </si>
  <si>
    <t>Специальный хор</t>
  </si>
  <si>
    <t>Хайбуллина Самира Фанилевна</t>
  </si>
  <si>
    <t>Мксалимова Д.Д.</t>
  </si>
  <si>
    <t>Кабаев Амир Марселевич</t>
  </si>
  <si>
    <t>Еремеева Анабель Аленовна</t>
  </si>
  <si>
    <t>Хаертдинов Камиль Шамилевич</t>
  </si>
  <si>
    <t>Самвелян Карина Геворговна</t>
  </si>
  <si>
    <t>Половникова С.А.</t>
  </si>
  <si>
    <t>Всего на отделении Специальный хор</t>
  </si>
  <si>
    <t>Всего обучающихся по ДООП</t>
  </si>
  <si>
    <t>Всего обучающихся по ДПОП</t>
  </si>
  <si>
    <t>Ионова Мария</t>
  </si>
  <si>
    <t>Сафина Алиса Ильнуровна</t>
  </si>
  <si>
    <t>Файзуллина Рената Маратовна</t>
  </si>
  <si>
    <t>Прокофьева Арина Дмитриевна</t>
  </si>
  <si>
    <t>Актуально на 11.12.2020</t>
  </si>
  <si>
    <t>Наименование направленности программы дополнительного образования</t>
  </si>
  <si>
    <t>Специальность</t>
  </si>
  <si>
    <t>Численность классов (групп)(ед)</t>
  </si>
  <si>
    <t>Обучающиеся (чел.)</t>
  </si>
  <si>
    <t>Народные инструменты</t>
  </si>
  <si>
    <t>Струнные инструменты</t>
  </si>
  <si>
    <t>Хоровое пение</t>
  </si>
  <si>
    <t>Духовые и ударные инструменты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</si>
</sst>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6"/>
      <color rgb="FF555555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/>
    <xf numFmtId="0" fontId="1" fillId="0" borderId="0" xfId="0" applyFont="1" applyFill="1" applyBorder="1"/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10" xfId="0" applyFont="1" applyFill="1" applyBorder="1"/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1" fillId="0" borderId="25" xfId="0" applyFont="1" applyFill="1" applyBorder="1"/>
    <xf numFmtId="0" fontId="0" fillId="0" borderId="2" xfId="0" applyFill="1" applyBorder="1"/>
    <xf numFmtId="0" fontId="0" fillId="0" borderId="15" xfId="0" applyBorder="1"/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5" xfId="0" applyBorder="1"/>
    <xf numFmtId="0" fontId="1" fillId="2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0" borderId="2" xfId="0" applyFont="1" applyBorder="1"/>
    <xf numFmtId="0" fontId="7" fillId="0" borderId="2" xfId="0" applyFont="1" applyFill="1" applyBorder="1"/>
    <xf numFmtId="0" fontId="7" fillId="0" borderId="3" xfId="0" applyFont="1" applyBorder="1"/>
    <xf numFmtId="0" fontId="7" fillId="0" borderId="4" xfId="0" applyFont="1" applyFill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32" xfId="0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wrapText="1"/>
    </xf>
    <xf numFmtId="0" fontId="7" fillId="0" borderId="12" xfId="0" applyFont="1" applyBorder="1"/>
    <xf numFmtId="0" fontId="7" fillId="0" borderId="12" xfId="0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24" xfId="0" applyFont="1" applyFill="1" applyBorder="1" applyAlignment="1">
      <alignment vertical="center"/>
    </xf>
    <xf numFmtId="0" fontId="8" fillId="0" borderId="4" xfId="0" applyFont="1" applyBorder="1"/>
    <xf numFmtId="0" fontId="7" fillId="0" borderId="37" xfId="0" applyFont="1" applyBorder="1"/>
    <xf numFmtId="0" fontId="7" fillId="0" borderId="37" xfId="0" applyFont="1" applyBorder="1" applyAlignment="1">
      <alignment horizontal="left" vertical="center"/>
    </xf>
    <xf numFmtId="0" fontId="7" fillId="2" borderId="24" xfId="0" applyFont="1" applyFill="1" applyBorder="1" applyAlignment="1"/>
    <xf numFmtId="0" fontId="0" fillId="0" borderId="2" xfId="0" applyFont="1" applyBorder="1"/>
    <xf numFmtId="0" fontId="0" fillId="0" borderId="4" xfId="0" applyFont="1" applyBorder="1"/>
    <xf numFmtId="0" fontId="7" fillId="2" borderId="39" xfId="0" applyFont="1" applyFill="1" applyBorder="1" applyAlignment="1"/>
    <xf numFmtId="0" fontId="7" fillId="0" borderId="15" xfId="0" applyFont="1" applyFill="1" applyBorder="1"/>
    <xf numFmtId="0" fontId="7" fillId="0" borderId="15" xfId="0" applyFont="1" applyBorder="1"/>
    <xf numFmtId="0" fontId="0" fillId="0" borderId="15" xfId="0" applyFont="1" applyBorder="1"/>
    <xf numFmtId="0" fontId="7" fillId="0" borderId="5" xfId="0" applyFont="1" applyFill="1" applyBorder="1"/>
    <xf numFmtId="0" fontId="0" fillId="0" borderId="0" xfId="0" applyFont="1"/>
    <xf numFmtId="0" fontId="0" fillId="0" borderId="17" xfId="0" applyFont="1" applyBorder="1"/>
    <xf numFmtId="0" fontId="0" fillId="0" borderId="38" xfId="0" applyFont="1" applyBorder="1"/>
    <xf numFmtId="0" fontId="7" fillId="0" borderId="27" xfId="0" applyFont="1" applyBorder="1"/>
    <xf numFmtId="0" fontId="0" fillId="0" borderId="2" xfId="0" applyFont="1" applyFill="1" applyBorder="1"/>
    <xf numFmtId="0" fontId="5" fillId="2" borderId="35" xfId="0" applyFont="1" applyFill="1" applyBorder="1" applyAlignment="1">
      <alignment horizontal="center" vertical="center"/>
    </xf>
    <xf numFmtId="0" fontId="7" fillId="0" borderId="3" xfId="0" applyFont="1" applyFill="1" applyBorder="1"/>
    <xf numFmtId="0" fontId="5" fillId="2" borderId="30" xfId="0" applyFont="1" applyFill="1" applyBorder="1" applyAlignment="1">
      <alignment horizontal="center" vertical="center"/>
    </xf>
    <xf numFmtId="0" fontId="0" fillId="0" borderId="3" xfId="0" applyFont="1" applyFill="1" applyBorder="1"/>
    <xf numFmtId="0" fontId="7" fillId="0" borderId="18" xfId="0" applyFont="1" applyFill="1" applyBorder="1"/>
    <xf numFmtId="0" fontId="7" fillId="0" borderId="17" xfId="0" applyFont="1" applyFill="1" applyBorder="1"/>
    <xf numFmtId="0" fontId="0" fillId="0" borderId="17" xfId="0" applyFont="1" applyFill="1" applyBorder="1"/>
    <xf numFmtId="0" fontId="7" fillId="0" borderId="28" xfId="0" applyFont="1" applyFill="1" applyBorder="1"/>
    <xf numFmtId="0" fontId="0" fillId="0" borderId="29" xfId="0" applyFont="1" applyFill="1" applyBorder="1"/>
    <xf numFmtId="0" fontId="7" fillId="0" borderId="0" xfId="0" applyFont="1" applyFill="1" applyBorder="1"/>
    <xf numFmtId="0" fontId="0" fillId="0" borderId="0" xfId="0" applyFont="1" applyFill="1" applyBorder="1"/>
    <xf numFmtId="0" fontId="7" fillId="0" borderId="8" xfId="0" applyFont="1" applyFill="1" applyBorder="1"/>
    <xf numFmtId="0" fontId="0" fillId="0" borderId="12" xfId="0" applyFont="1" applyFill="1" applyBorder="1"/>
    <xf numFmtId="0" fontId="7" fillId="0" borderId="23" xfId="0" applyFont="1" applyFill="1" applyBorder="1"/>
    <xf numFmtId="0" fontId="0" fillId="0" borderId="23" xfId="0" applyFont="1" applyFill="1" applyBorder="1"/>
    <xf numFmtId="0" fontId="7" fillId="2" borderId="1" xfId="0" applyFont="1" applyFill="1" applyBorder="1" applyAlignment="1"/>
    <xf numFmtId="0" fontId="7" fillId="0" borderId="26" xfId="0" applyFont="1" applyFill="1" applyBorder="1"/>
    <xf numFmtId="0" fontId="7" fillId="0" borderId="7" xfId="0" applyFont="1" applyFill="1" applyBorder="1"/>
    <xf numFmtId="0" fontId="0" fillId="0" borderId="7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0" xfId="0" applyFont="1" applyFill="1" applyBorder="1"/>
    <xf numFmtId="0" fontId="0" fillId="0" borderId="8" xfId="0" applyFont="1" applyFill="1" applyBorder="1"/>
    <xf numFmtId="0" fontId="7" fillId="0" borderId="8" xfId="0" applyFont="1" applyFill="1" applyBorder="1" applyAlignment="1"/>
    <xf numFmtId="0" fontId="7" fillId="0" borderId="9" xfId="0" applyFont="1" applyFill="1" applyBorder="1" applyAlignment="1"/>
    <xf numFmtId="0" fontId="5" fillId="0" borderId="2" xfId="0" applyFont="1" applyBorder="1" applyAlignment="1">
      <alignment horizontal="center" wrapText="1"/>
    </xf>
    <xf numFmtId="0" fontId="5" fillId="2" borderId="4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2" borderId="44" xfId="0" applyFont="1" applyFill="1" applyBorder="1" applyAlignment="1"/>
    <xf numFmtId="0" fontId="4" fillId="2" borderId="3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2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7" fillId="0" borderId="3" xfId="0" applyFont="1" applyBorder="1" applyAlignment="1">
      <alignment horizontal="center" vertical="center"/>
    </xf>
    <xf numFmtId="0" fontId="1" fillId="0" borderId="9" xfId="0" applyFont="1" applyFill="1" applyBorder="1"/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/>
    <xf numFmtId="0" fontId="5" fillId="2" borderId="4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3" borderId="0" xfId="0" applyFill="1"/>
    <xf numFmtId="0" fontId="9" fillId="3" borderId="0" xfId="0" applyFont="1" applyFill="1" applyAlignment="1">
      <alignment vertical="top" wrapText="1" indent="1"/>
    </xf>
    <xf numFmtId="0" fontId="10" fillId="3" borderId="0" xfId="0" applyFont="1" applyFill="1" applyAlignment="1">
      <alignment vertical="top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0" fillId="0" borderId="0" xfId="0" applyFont="1" applyBorder="1"/>
    <xf numFmtId="0" fontId="5" fillId="4" borderId="0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0" fillId="2" borderId="15" xfId="0" applyFill="1" applyBorder="1"/>
    <xf numFmtId="0" fontId="7" fillId="0" borderId="25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5" fillId="4" borderId="0" xfId="0" applyFont="1" applyFill="1" applyBorder="1" applyAlignment="1">
      <alignment vertical="center"/>
    </xf>
    <xf numFmtId="0" fontId="0" fillId="0" borderId="0" xfId="0" applyBorder="1"/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5" fillId="2" borderId="5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2" borderId="43" xfId="0" applyFont="1" applyFill="1" applyBorder="1" applyAlignment="1">
      <alignment horizontal="left" vertical="center"/>
    </xf>
    <xf numFmtId="0" fontId="2" fillId="2" borderId="38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left" vertical="center"/>
    </xf>
    <xf numFmtId="0" fontId="5" fillId="2" borderId="32" xfId="0" applyFont="1" applyFill="1" applyBorder="1" applyAlignment="1">
      <alignment horizontal="left" vertical="center"/>
    </xf>
    <xf numFmtId="0" fontId="5" fillId="2" borderId="33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4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48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5" fillId="2" borderId="52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5" fillId="2" borderId="47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49" xfId="0" applyFont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2" borderId="2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textRotation="90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" fontId="7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261</xdr:row>
          <xdr:rowOff>0</xdr:rowOff>
        </xdr:from>
        <xdr:to>
          <xdr:col>4</xdr:col>
          <xdr:colOff>209550</xdr:colOff>
          <xdr:row>262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546"/>
  <sheetViews>
    <sheetView tabSelected="1" topLeftCell="A525" workbookViewId="0">
      <selection activeCell="I534" sqref="I534"/>
    </sheetView>
  </sheetViews>
  <sheetFormatPr defaultRowHeight="14.5" x14ac:dyDescent="0.35"/>
  <cols>
    <col min="1" max="1" width="3.26953125" customWidth="1"/>
    <col min="2" max="2" width="36.26953125" customWidth="1"/>
    <col min="3" max="4" width="9.1796875" hidden="1" customWidth="1"/>
    <col min="5" max="5" width="6.1796875" customWidth="1"/>
    <col min="6" max="6" width="11.81640625" customWidth="1"/>
    <col min="7" max="7" width="12.453125" customWidth="1"/>
    <col min="8" max="8" width="12.7265625" customWidth="1"/>
    <col min="9" max="9" width="7.7265625" customWidth="1"/>
  </cols>
  <sheetData>
    <row r="1" spans="1:10" x14ac:dyDescent="0.35">
      <c r="A1" s="246" t="s">
        <v>252</v>
      </c>
      <c r="B1" s="246"/>
      <c r="C1" s="246"/>
      <c r="D1" s="246"/>
      <c r="E1" s="246"/>
      <c r="F1" s="246"/>
      <c r="G1" s="246"/>
      <c r="H1" s="246"/>
      <c r="I1" s="246"/>
    </row>
    <row r="2" spans="1:10" ht="15.75" customHeight="1" x14ac:dyDescent="0.35">
      <c r="A2" s="337" t="s">
        <v>294</v>
      </c>
      <c r="B2" s="338"/>
      <c r="C2" s="338"/>
      <c r="D2" s="338"/>
      <c r="E2" s="338"/>
      <c r="F2" s="99"/>
      <c r="G2" s="339" t="s">
        <v>410</v>
      </c>
      <c r="H2" s="339"/>
      <c r="I2" s="339"/>
      <c r="J2" s="1"/>
    </row>
    <row r="3" spans="1:10" ht="15.75" customHeight="1" x14ac:dyDescent="0.35">
      <c r="A3" s="172" t="s">
        <v>394</v>
      </c>
      <c r="B3" s="172"/>
      <c r="C3" s="172"/>
      <c r="D3" s="172"/>
      <c r="E3" s="172"/>
      <c r="F3" s="172"/>
      <c r="G3" s="172"/>
      <c r="H3" s="172"/>
      <c r="I3" s="172"/>
      <c r="J3" s="1"/>
    </row>
    <row r="4" spans="1:10" ht="28.5" x14ac:dyDescent="0.35">
      <c r="A4" s="106" t="s">
        <v>0</v>
      </c>
      <c r="B4" s="106" t="s">
        <v>2</v>
      </c>
      <c r="C4" s="176" t="s">
        <v>51</v>
      </c>
      <c r="D4" s="176"/>
      <c r="E4" s="176"/>
      <c r="F4" s="176"/>
      <c r="G4" s="176"/>
      <c r="H4" s="102" t="s">
        <v>62</v>
      </c>
      <c r="I4" s="79" t="s">
        <v>63</v>
      </c>
    </row>
    <row r="5" spans="1:10" x14ac:dyDescent="0.35">
      <c r="A5" s="341" t="s">
        <v>20</v>
      </c>
      <c r="B5" s="342"/>
      <c r="C5" s="342"/>
      <c r="D5" s="342"/>
      <c r="E5" s="342"/>
      <c r="F5" s="342"/>
      <c r="G5" s="342"/>
      <c r="H5" s="342"/>
      <c r="I5" s="343"/>
    </row>
    <row r="6" spans="1:10" ht="15.75" customHeight="1" x14ac:dyDescent="0.35">
      <c r="A6" s="193" t="s">
        <v>3</v>
      </c>
      <c r="B6" s="194"/>
      <c r="C6" s="194"/>
      <c r="D6" s="194"/>
      <c r="E6" s="194"/>
      <c r="F6" s="194"/>
      <c r="G6" s="194"/>
      <c r="H6" s="194"/>
      <c r="I6" s="195"/>
      <c r="J6" s="1"/>
    </row>
    <row r="7" spans="1:10" ht="15.75" customHeight="1" x14ac:dyDescent="0.35">
      <c r="A7" s="344" t="s">
        <v>1</v>
      </c>
      <c r="B7" s="345"/>
      <c r="C7" s="345"/>
      <c r="D7" s="345"/>
      <c r="E7" s="345"/>
      <c r="F7" s="345"/>
      <c r="G7" s="354"/>
      <c r="H7" s="114"/>
      <c r="I7" s="115"/>
      <c r="J7" s="1"/>
    </row>
    <row r="8" spans="1:10" ht="15.75" customHeight="1" x14ac:dyDescent="0.35">
      <c r="A8" s="106">
        <v>1</v>
      </c>
      <c r="B8" s="111" t="s">
        <v>259</v>
      </c>
      <c r="C8" s="98"/>
      <c r="D8" s="98"/>
      <c r="E8" s="176" t="s">
        <v>52</v>
      </c>
      <c r="F8" s="176"/>
      <c r="G8" s="176"/>
      <c r="H8" s="176">
        <f>COUNT(A8:A11)</f>
        <v>4</v>
      </c>
      <c r="I8" s="352">
        <f>SUM(H8:H18)</f>
        <v>11</v>
      </c>
      <c r="J8" s="1"/>
    </row>
    <row r="9" spans="1:10" ht="15.75" customHeight="1" x14ac:dyDescent="0.35">
      <c r="A9" s="106">
        <v>2</v>
      </c>
      <c r="B9" s="111" t="s">
        <v>261</v>
      </c>
      <c r="C9" s="98"/>
      <c r="D9" s="98"/>
      <c r="E9" s="176" t="s">
        <v>52</v>
      </c>
      <c r="F9" s="176"/>
      <c r="G9" s="176"/>
      <c r="H9" s="176"/>
      <c r="I9" s="353"/>
      <c r="J9" s="1"/>
    </row>
    <row r="10" spans="1:10" ht="15.75" customHeight="1" x14ac:dyDescent="0.35">
      <c r="A10" s="106">
        <v>3</v>
      </c>
      <c r="B10" s="111" t="s">
        <v>264</v>
      </c>
      <c r="C10" s="98"/>
      <c r="D10" s="98"/>
      <c r="E10" s="176" t="s">
        <v>52</v>
      </c>
      <c r="F10" s="176"/>
      <c r="G10" s="176"/>
      <c r="H10" s="176"/>
      <c r="I10" s="353"/>
      <c r="J10" s="1"/>
    </row>
    <row r="11" spans="1:10" ht="15.75" customHeight="1" x14ac:dyDescent="0.35">
      <c r="A11" s="106">
        <v>4</v>
      </c>
      <c r="B11" s="111" t="s">
        <v>265</v>
      </c>
      <c r="C11" s="98"/>
      <c r="D11" s="98"/>
      <c r="E11" s="176" t="s">
        <v>52</v>
      </c>
      <c r="F11" s="176"/>
      <c r="G11" s="176"/>
      <c r="H11" s="176"/>
      <c r="I11" s="353"/>
      <c r="J11" s="1"/>
    </row>
    <row r="12" spans="1:10" ht="15.75" customHeight="1" x14ac:dyDescent="0.35">
      <c r="A12" s="106">
        <v>5</v>
      </c>
      <c r="B12" s="111" t="s">
        <v>263</v>
      </c>
      <c r="C12" s="98"/>
      <c r="D12" s="98"/>
      <c r="E12" s="176" t="s">
        <v>61</v>
      </c>
      <c r="F12" s="176"/>
      <c r="G12" s="176"/>
      <c r="H12" s="177">
        <f>COUNT(A12:A15)</f>
        <v>4</v>
      </c>
      <c r="I12" s="353"/>
      <c r="J12" s="1"/>
    </row>
    <row r="13" spans="1:10" ht="15.75" customHeight="1" x14ac:dyDescent="0.35">
      <c r="A13" s="137">
        <v>5</v>
      </c>
      <c r="B13" s="111" t="s">
        <v>146</v>
      </c>
      <c r="C13" s="144"/>
      <c r="D13" s="144"/>
      <c r="E13" s="176" t="s">
        <v>61</v>
      </c>
      <c r="F13" s="176"/>
      <c r="G13" s="176"/>
      <c r="H13" s="178"/>
      <c r="I13" s="353"/>
      <c r="J13" s="1"/>
    </row>
    <row r="14" spans="1:10" ht="15.75" customHeight="1" x14ac:dyDescent="0.35">
      <c r="A14" s="137">
        <v>7</v>
      </c>
      <c r="B14" s="111" t="s">
        <v>407</v>
      </c>
      <c r="C14" s="144"/>
      <c r="D14" s="144"/>
      <c r="E14" s="176" t="s">
        <v>61</v>
      </c>
      <c r="F14" s="176"/>
      <c r="G14" s="176"/>
      <c r="H14" s="178"/>
      <c r="I14" s="353"/>
      <c r="J14" s="1"/>
    </row>
    <row r="15" spans="1:10" ht="15.75" customHeight="1" x14ac:dyDescent="0.35">
      <c r="A15" s="137">
        <v>8</v>
      </c>
      <c r="B15" s="111" t="s">
        <v>408</v>
      </c>
      <c r="C15" s="144"/>
      <c r="D15" s="144"/>
      <c r="E15" s="176" t="s">
        <v>61</v>
      </c>
      <c r="F15" s="176"/>
      <c r="G15" s="176"/>
      <c r="H15" s="179"/>
      <c r="I15" s="353"/>
      <c r="J15" s="1"/>
    </row>
    <row r="16" spans="1:10" ht="15.75" customHeight="1" x14ac:dyDescent="0.35">
      <c r="A16" s="106">
        <v>9</v>
      </c>
      <c r="B16" s="111" t="s">
        <v>262</v>
      </c>
      <c r="C16" s="98"/>
      <c r="D16" s="98"/>
      <c r="E16" s="176" t="s">
        <v>54</v>
      </c>
      <c r="F16" s="176"/>
      <c r="G16" s="176"/>
      <c r="H16" s="106">
        <f>COUNT(A16)</f>
        <v>1</v>
      </c>
      <c r="I16" s="353"/>
      <c r="J16" s="1"/>
    </row>
    <row r="17" spans="1:10" ht="15.75" customHeight="1" x14ac:dyDescent="0.35">
      <c r="A17" s="106">
        <v>10</v>
      </c>
      <c r="B17" s="111" t="s">
        <v>266</v>
      </c>
      <c r="C17" s="98"/>
      <c r="D17" s="98"/>
      <c r="E17" s="176" t="s">
        <v>53</v>
      </c>
      <c r="F17" s="176"/>
      <c r="G17" s="176"/>
      <c r="H17" s="176">
        <f>COUNT(A17:A18)</f>
        <v>2</v>
      </c>
      <c r="I17" s="353"/>
      <c r="J17" s="1"/>
    </row>
    <row r="18" spans="1:10" ht="15.75" customHeight="1" x14ac:dyDescent="0.35">
      <c r="A18" s="106">
        <v>11</v>
      </c>
      <c r="B18" s="111" t="s">
        <v>260</v>
      </c>
      <c r="C18" s="98"/>
      <c r="D18" s="98"/>
      <c r="E18" s="176" t="s">
        <v>53</v>
      </c>
      <c r="F18" s="176"/>
      <c r="G18" s="176"/>
      <c r="H18" s="176"/>
      <c r="I18" s="355"/>
      <c r="J18" s="1"/>
    </row>
    <row r="19" spans="1:10" x14ac:dyDescent="0.35">
      <c r="A19" s="344" t="s">
        <v>18</v>
      </c>
      <c r="B19" s="345"/>
      <c r="C19" s="345"/>
      <c r="D19" s="345"/>
      <c r="E19" s="345"/>
      <c r="F19" s="345"/>
      <c r="G19" s="345"/>
      <c r="H19" s="81"/>
      <c r="I19" s="21"/>
      <c r="J19" s="1"/>
    </row>
    <row r="20" spans="1:10" x14ac:dyDescent="0.35">
      <c r="A20" s="22">
        <v>1</v>
      </c>
      <c r="B20" s="22" t="s">
        <v>4</v>
      </c>
      <c r="C20" s="248" t="s">
        <v>52</v>
      </c>
      <c r="D20" s="248"/>
      <c r="E20" s="248"/>
      <c r="F20" s="248"/>
      <c r="G20" s="248"/>
      <c r="H20" s="281">
        <f>COUNT(A20:A25)</f>
        <v>6</v>
      </c>
      <c r="I20" s="352">
        <f>SUM(H20:H39)</f>
        <v>20</v>
      </c>
    </row>
    <row r="21" spans="1:10" x14ac:dyDescent="0.35">
      <c r="A21" s="22">
        <v>2</v>
      </c>
      <c r="B21" s="23" t="s">
        <v>26</v>
      </c>
      <c r="C21" s="248" t="s">
        <v>52</v>
      </c>
      <c r="D21" s="248"/>
      <c r="E21" s="248"/>
      <c r="F21" s="248"/>
      <c r="G21" s="248"/>
      <c r="H21" s="281"/>
      <c r="I21" s="353"/>
    </row>
    <row r="22" spans="1:10" x14ac:dyDescent="0.35">
      <c r="A22" s="22">
        <v>3</v>
      </c>
      <c r="B22" s="22" t="s">
        <v>8</v>
      </c>
      <c r="C22" s="248" t="s">
        <v>52</v>
      </c>
      <c r="D22" s="248"/>
      <c r="E22" s="248"/>
      <c r="F22" s="248"/>
      <c r="G22" s="248"/>
      <c r="H22" s="281"/>
      <c r="I22" s="353"/>
    </row>
    <row r="23" spans="1:10" x14ac:dyDescent="0.35">
      <c r="A23" s="22">
        <v>4</v>
      </c>
      <c r="B23" s="24" t="s">
        <v>7</v>
      </c>
      <c r="C23" s="336" t="s">
        <v>52</v>
      </c>
      <c r="D23" s="336"/>
      <c r="E23" s="336"/>
      <c r="F23" s="336"/>
      <c r="G23" s="336"/>
      <c r="H23" s="281"/>
      <c r="I23" s="353"/>
    </row>
    <row r="24" spans="1:10" x14ac:dyDescent="0.35">
      <c r="A24" s="22">
        <v>5</v>
      </c>
      <c r="B24" s="22" t="s">
        <v>6</v>
      </c>
      <c r="C24" s="248" t="s">
        <v>52</v>
      </c>
      <c r="D24" s="248"/>
      <c r="E24" s="248"/>
      <c r="F24" s="248"/>
      <c r="G24" s="248"/>
      <c r="H24" s="281"/>
      <c r="I24" s="353"/>
    </row>
    <row r="25" spans="1:10" ht="15" thickBot="1" x14ac:dyDescent="0.4">
      <c r="A25" s="22">
        <v>6</v>
      </c>
      <c r="B25" s="26" t="s">
        <v>5</v>
      </c>
      <c r="C25" s="340" t="s">
        <v>52</v>
      </c>
      <c r="D25" s="340"/>
      <c r="E25" s="340"/>
      <c r="F25" s="340"/>
      <c r="G25" s="340"/>
      <c r="H25" s="317"/>
      <c r="I25" s="353"/>
    </row>
    <row r="26" spans="1:10" x14ac:dyDescent="0.35">
      <c r="A26" s="22">
        <v>7</v>
      </c>
      <c r="B26" s="27" t="s">
        <v>10</v>
      </c>
      <c r="C26" s="318" t="s">
        <v>54</v>
      </c>
      <c r="D26" s="318"/>
      <c r="E26" s="318"/>
      <c r="F26" s="318"/>
      <c r="G26" s="318"/>
      <c r="H26" s="330">
        <f>COUNT(A26:A32)</f>
        <v>7</v>
      </c>
      <c r="I26" s="353"/>
    </row>
    <row r="27" spans="1:10" x14ac:dyDescent="0.35">
      <c r="A27" s="22">
        <v>8</v>
      </c>
      <c r="B27" s="22" t="s">
        <v>55</v>
      </c>
      <c r="C27" s="248" t="s">
        <v>54</v>
      </c>
      <c r="D27" s="248"/>
      <c r="E27" s="248"/>
      <c r="F27" s="248"/>
      <c r="G27" s="248"/>
      <c r="H27" s="281"/>
      <c r="I27" s="353"/>
    </row>
    <row r="28" spans="1:10" x14ac:dyDescent="0.35">
      <c r="A28" s="22">
        <v>9</v>
      </c>
      <c r="B28" s="22" t="s">
        <v>15</v>
      </c>
      <c r="C28" s="248" t="s">
        <v>54</v>
      </c>
      <c r="D28" s="248"/>
      <c r="E28" s="248"/>
      <c r="F28" s="248"/>
      <c r="G28" s="248"/>
      <c r="H28" s="281"/>
      <c r="I28" s="353"/>
    </row>
    <row r="29" spans="1:10" x14ac:dyDescent="0.35">
      <c r="A29" s="22">
        <v>10</v>
      </c>
      <c r="B29" s="22" t="s">
        <v>56</v>
      </c>
      <c r="C29" s="248" t="s">
        <v>54</v>
      </c>
      <c r="D29" s="248"/>
      <c r="E29" s="248"/>
      <c r="F29" s="248"/>
      <c r="G29" s="248"/>
      <c r="H29" s="281"/>
      <c r="I29" s="353"/>
    </row>
    <row r="30" spans="1:10" x14ac:dyDescent="0.35">
      <c r="A30" s="22">
        <v>11</v>
      </c>
      <c r="B30" s="22" t="s">
        <v>11</v>
      </c>
      <c r="C30" s="248" t="s">
        <v>54</v>
      </c>
      <c r="D30" s="248"/>
      <c r="E30" s="248"/>
      <c r="F30" s="248"/>
      <c r="G30" s="248"/>
      <c r="H30" s="281"/>
      <c r="I30" s="353"/>
    </row>
    <row r="31" spans="1:10" x14ac:dyDescent="0.35">
      <c r="A31" s="22">
        <v>12</v>
      </c>
      <c r="B31" s="22" t="s">
        <v>14</v>
      </c>
      <c r="C31" s="248" t="s">
        <v>54</v>
      </c>
      <c r="D31" s="248"/>
      <c r="E31" s="248"/>
      <c r="F31" s="248"/>
      <c r="G31" s="248"/>
      <c r="H31" s="281"/>
      <c r="I31" s="353"/>
    </row>
    <row r="32" spans="1:10" ht="15" thickBot="1" x14ac:dyDescent="0.4">
      <c r="A32" s="22">
        <v>13</v>
      </c>
      <c r="B32" s="26" t="s">
        <v>13</v>
      </c>
      <c r="C32" s="315" t="s">
        <v>54</v>
      </c>
      <c r="D32" s="315"/>
      <c r="E32" s="315"/>
      <c r="F32" s="315"/>
      <c r="G32" s="315"/>
      <c r="H32" s="317"/>
      <c r="I32" s="353"/>
    </row>
    <row r="33" spans="1:9" x14ac:dyDescent="0.35">
      <c r="A33" s="22">
        <v>14</v>
      </c>
      <c r="B33" s="46" t="s">
        <v>17</v>
      </c>
      <c r="C33" s="318" t="s">
        <v>61</v>
      </c>
      <c r="D33" s="318"/>
      <c r="E33" s="318"/>
      <c r="F33" s="318"/>
      <c r="G33" s="318"/>
      <c r="H33" s="330">
        <f>COUNT(A33:A36)</f>
        <v>4</v>
      </c>
      <c r="I33" s="353"/>
    </row>
    <row r="34" spans="1:9" x14ac:dyDescent="0.35">
      <c r="A34" s="22">
        <v>15</v>
      </c>
      <c r="B34" s="22" t="s">
        <v>58</v>
      </c>
      <c r="C34" s="248" t="s">
        <v>61</v>
      </c>
      <c r="D34" s="248"/>
      <c r="E34" s="248"/>
      <c r="F34" s="248"/>
      <c r="G34" s="248"/>
      <c r="H34" s="281"/>
      <c r="I34" s="353"/>
    </row>
    <row r="35" spans="1:9" x14ac:dyDescent="0.35">
      <c r="A35" s="22">
        <v>16</v>
      </c>
      <c r="B35" s="27" t="s">
        <v>59</v>
      </c>
      <c r="C35" s="248" t="s">
        <v>61</v>
      </c>
      <c r="D35" s="248"/>
      <c r="E35" s="248"/>
      <c r="F35" s="248"/>
      <c r="G35" s="248"/>
      <c r="H35" s="281"/>
      <c r="I35" s="353"/>
    </row>
    <row r="36" spans="1:9" ht="15" thickBot="1" x14ac:dyDescent="0.4">
      <c r="A36" s="22">
        <v>17</v>
      </c>
      <c r="B36" s="45" t="s">
        <v>60</v>
      </c>
      <c r="C36" s="315" t="s">
        <v>61</v>
      </c>
      <c r="D36" s="315"/>
      <c r="E36" s="336"/>
      <c r="F36" s="336"/>
      <c r="G36" s="336"/>
      <c r="H36" s="275"/>
      <c r="I36" s="353"/>
    </row>
    <row r="37" spans="1:9" x14ac:dyDescent="0.35">
      <c r="A37" s="22">
        <v>18</v>
      </c>
      <c r="B37" s="24" t="s">
        <v>16</v>
      </c>
      <c r="E37" s="336" t="s">
        <v>57</v>
      </c>
      <c r="F37" s="336"/>
      <c r="G37" s="336"/>
      <c r="H37" s="117">
        <f>COUNT(A37)</f>
        <v>1</v>
      </c>
      <c r="I37" s="353"/>
    </row>
    <row r="38" spans="1:9" x14ac:dyDescent="0.35">
      <c r="A38" s="22">
        <v>19</v>
      </c>
      <c r="B38" s="22" t="s">
        <v>9</v>
      </c>
      <c r="C38" s="248" t="s">
        <v>53</v>
      </c>
      <c r="D38" s="248"/>
      <c r="E38" s="248"/>
      <c r="F38" s="248"/>
      <c r="G38" s="248"/>
      <c r="H38" s="176">
        <f>COUNT(A38:A39)</f>
        <v>2</v>
      </c>
      <c r="I38" s="353"/>
    </row>
    <row r="39" spans="1:9" x14ac:dyDescent="0.35">
      <c r="A39" s="22">
        <v>20</v>
      </c>
      <c r="B39" s="22" t="s">
        <v>223</v>
      </c>
      <c r="C39" s="101"/>
      <c r="D39" s="101"/>
      <c r="E39" s="248" t="s">
        <v>53</v>
      </c>
      <c r="F39" s="248"/>
      <c r="G39" s="248"/>
      <c r="H39" s="176"/>
      <c r="I39" s="353"/>
    </row>
    <row r="40" spans="1:9" ht="15" thickBot="1" x14ac:dyDescent="0.4">
      <c r="A40" s="331" t="s">
        <v>31</v>
      </c>
      <c r="B40" s="331"/>
      <c r="C40" s="331"/>
      <c r="D40" s="331"/>
      <c r="E40" s="331"/>
      <c r="F40" s="331"/>
      <c r="G40" s="331"/>
      <c r="H40" s="116"/>
      <c r="I40" s="13"/>
    </row>
    <row r="41" spans="1:9" ht="15" thickTop="1" x14ac:dyDescent="0.35">
      <c r="A41" s="27">
        <v>1</v>
      </c>
      <c r="B41" s="27" t="s">
        <v>24</v>
      </c>
      <c r="C41" s="318" t="s">
        <v>57</v>
      </c>
      <c r="D41" s="318"/>
      <c r="E41" s="318"/>
      <c r="F41" s="318"/>
      <c r="G41" s="318"/>
      <c r="H41" s="302">
        <f>COUNT(A41:A45)</f>
        <v>5</v>
      </c>
      <c r="I41" s="352">
        <f>SUM(H41:H53)</f>
        <v>13</v>
      </c>
    </row>
    <row r="42" spans="1:9" ht="30.75" customHeight="1" x14ac:dyDescent="0.35">
      <c r="A42" s="22">
        <v>2</v>
      </c>
      <c r="B42" s="30" t="s">
        <v>64</v>
      </c>
      <c r="C42" s="332" t="s">
        <v>57</v>
      </c>
      <c r="D42" s="332"/>
      <c r="E42" s="332"/>
      <c r="F42" s="332"/>
      <c r="G42" s="332"/>
      <c r="H42" s="281"/>
      <c r="I42" s="353"/>
    </row>
    <row r="43" spans="1:9" ht="30.75" customHeight="1" x14ac:dyDescent="0.35">
      <c r="A43" s="27">
        <v>3</v>
      </c>
      <c r="B43" s="30" t="s">
        <v>25</v>
      </c>
      <c r="C43" s="332" t="s">
        <v>57</v>
      </c>
      <c r="D43" s="332"/>
      <c r="E43" s="332"/>
      <c r="F43" s="332"/>
      <c r="G43" s="332"/>
      <c r="H43" s="281"/>
      <c r="I43" s="353"/>
    </row>
    <row r="44" spans="1:9" ht="33.75" customHeight="1" x14ac:dyDescent="0.35">
      <c r="A44" s="22">
        <v>4</v>
      </c>
      <c r="B44" s="30" t="s">
        <v>28</v>
      </c>
      <c r="C44" s="332" t="s">
        <v>57</v>
      </c>
      <c r="D44" s="332"/>
      <c r="E44" s="332"/>
      <c r="F44" s="332"/>
      <c r="G44" s="332"/>
      <c r="H44" s="281"/>
      <c r="I44" s="353"/>
    </row>
    <row r="45" spans="1:9" ht="32.25" customHeight="1" thickBot="1" x14ac:dyDescent="0.4">
      <c r="A45" s="27">
        <v>5</v>
      </c>
      <c r="B45" s="31" t="s">
        <v>27</v>
      </c>
      <c r="C45" s="32"/>
      <c r="D45" s="32"/>
      <c r="E45" s="333" t="s">
        <v>397</v>
      </c>
      <c r="F45" s="333"/>
      <c r="G45" s="333"/>
      <c r="H45" s="317"/>
      <c r="I45" s="353"/>
    </row>
    <row r="46" spans="1:9" ht="15.5" customHeight="1" x14ac:dyDescent="0.35">
      <c r="A46" s="22">
        <v>6</v>
      </c>
      <c r="B46" s="33" t="s">
        <v>23</v>
      </c>
      <c r="C46" s="312" t="s">
        <v>54</v>
      </c>
      <c r="D46" s="312"/>
      <c r="E46" s="312"/>
      <c r="F46" s="312"/>
      <c r="G46" s="312"/>
      <c r="H46" s="334">
        <f>COUNT(A46:A48)</f>
        <v>3</v>
      </c>
      <c r="I46" s="353"/>
    </row>
    <row r="47" spans="1:9" ht="15.5" customHeight="1" x14ac:dyDescent="0.35">
      <c r="A47" s="27">
        <v>7</v>
      </c>
      <c r="B47" s="22" t="s">
        <v>21</v>
      </c>
      <c r="C47" s="248" t="s">
        <v>54</v>
      </c>
      <c r="D47" s="248"/>
      <c r="E47" s="248"/>
      <c r="F47" s="248"/>
      <c r="G47" s="248"/>
      <c r="H47" s="276"/>
      <c r="I47" s="353"/>
    </row>
    <row r="48" spans="1:9" ht="16" customHeight="1" thickBot="1" x14ac:dyDescent="0.4">
      <c r="A48" s="22">
        <v>8</v>
      </c>
      <c r="B48" s="26" t="s">
        <v>22</v>
      </c>
      <c r="C48" s="315" t="s">
        <v>54</v>
      </c>
      <c r="D48" s="315"/>
      <c r="E48" s="315"/>
      <c r="F48" s="315"/>
      <c r="G48" s="315"/>
      <c r="H48" s="335"/>
      <c r="I48" s="353"/>
    </row>
    <row r="49" spans="1:9" x14ac:dyDescent="0.35">
      <c r="A49" s="27">
        <v>9</v>
      </c>
      <c r="B49" s="34" t="s">
        <v>30</v>
      </c>
      <c r="C49" s="312" t="s">
        <v>61</v>
      </c>
      <c r="D49" s="312"/>
      <c r="E49" s="312"/>
      <c r="F49" s="312"/>
      <c r="G49" s="312"/>
      <c r="H49" s="334">
        <f>COUNT(A49:A51)</f>
        <v>3</v>
      </c>
      <c r="I49" s="353"/>
    </row>
    <row r="50" spans="1:9" x14ac:dyDescent="0.35">
      <c r="A50" s="22">
        <v>10</v>
      </c>
      <c r="B50" s="22" t="s">
        <v>189</v>
      </c>
      <c r="C50" s="248" t="s">
        <v>61</v>
      </c>
      <c r="D50" s="248"/>
      <c r="E50" s="248"/>
      <c r="F50" s="248"/>
      <c r="G50" s="248"/>
      <c r="H50" s="276"/>
      <c r="I50" s="353"/>
    </row>
    <row r="51" spans="1:9" ht="16" customHeight="1" thickBot="1" x14ac:dyDescent="0.4">
      <c r="A51" s="27">
        <v>11</v>
      </c>
      <c r="B51" s="26" t="s">
        <v>29</v>
      </c>
      <c r="C51" s="35"/>
      <c r="D51" s="35"/>
      <c r="E51" s="315" t="s">
        <v>61</v>
      </c>
      <c r="F51" s="315"/>
      <c r="G51" s="315"/>
      <c r="H51" s="335"/>
      <c r="I51" s="353"/>
    </row>
    <row r="52" spans="1:9" ht="15" thickBot="1" x14ac:dyDescent="0.4">
      <c r="A52" s="22">
        <v>12</v>
      </c>
      <c r="B52" s="28" t="s">
        <v>112</v>
      </c>
      <c r="C52" s="29"/>
      <c r="D52" s="29"/>
      <c r="E52" s="329" t="s">
        <v>53</v>
      </c>
      <c r="F52" s="329"/>
      <c r="G52" s="329"/>
      <c r="H52" s="82">
        <f>COUNT(A52)</f>
        <v>1</v>
      </c>
      <c r="I52" s="353"/>
    </row>
    <row r="53" spans="1:9" ht="15" thickBot="1" x14ac:dyDescent="0.4">
      <c r="A53" s="27">
        <v>13</v>
      </c>
      <c r="B53" s="27" t="s">
        <v>222</v>
      </c>
      <c r="C53" s="36"/>
      <c r="D53" s="36"/>
      <c r="E53" s="318" t="s">
        <v>52</v>
      </c>
      <c r="F53" s="318"/>
      <c r="G53" s="318"/>
      <c r="H53" s="83">
        <f>COUNT(A53)</f>
        <v>1</v>
      </c>
      <c r="I53" s="353"/>
    </row>
    <row r="54" spans="1:9" ht="15" thickTop="1" x14ac:dyDescent="0.35">
      <c r="A54" s="328" t="s">
        <v>43</v>
      </c>
      <c r="B54" s="328"/>
      <c r="C54" s="328"/>
      <c r="D54" s="328"/>
      <c r="E54" s="328"/>
      <c r="F54" s="328"/>
      <c r="G54" s="328"/>
      <c r="H54" s="37"/>
      <c r="I54" s="13"/>
    </row>
    <row r="55" spans="1:9" ht="15.5" customHeight="1" x14ac:dyDescent="0.35">
      <c r="A55" s="22">
        <v>1</v>
      </c>
      <c r="B55" s="22" t="s">
        <v>32</v>
      </c>
      <c r="C55" s="22"/>
      <c r="D55" s="22"/>
      <c r="E55" s="248" t="s">
        <v>61</v>
      </c>
      <c r="F55" s="248"/>
      <c r="G55" s="248"/>
      <c r="H55" s="281">
        <f>COUNT(A55:A56)</f>
        <v>2</v>
      </c>
      <c r="I55" s="352">
        <f>SUM(H55:H65)</f>
        <v>11</v>
      </c>
    </row>
    <row r="56" spans="1:9" ht="15" customHeight="1" thickBot="1" x14ac:dyDescent="0.4">
      <c r="A56" s="26">
        <v>2</v>
      </c>
      <c r="B56" s="38" t="s">
        <v>33</v>
      </c>
      <c r="C56" s="26"/>
      <c r="D56" s="26"/>
      <c r="E56" s="315" t="s">
        <v>61</v>
      </c>
      <c r="F56" s="315"/>
      <c r="G56" s="315"/>
      <c r="H56" s="317"/>
      <c r="I56" s="353"/>
    </row>
    <row r="57" spans="1:9" ht="14.5" customHeight="1" x14ac:dyDescent="0.35">
      <c r="A57" s="22">
        <v>3</v>
      </c>
      <c r="B57" s="33" t="s">
        <v>36</v>
      </c>
      <c r="C57" s="33"/>
      <c r="D57" s="33"/>
      <c r="E57" s="312" t="s">
        <v>53</v>
      </c>
      <c r="F57" s="312"/>
      <c r="G57" s="312"/>
      <c r="H57" s="330">
        <f>COUNT(A57:A58)</f>
        <v>2</v>
      </c>
      <c r="I57" s="353"/>
    </row>
    <row r="58" spans="1:9" ht="15" customHeight="1" thickBot="1" x14ac:dyDescent="0.4">
      <c r="A58" s="26">
        <v>4</v>
      </c>
      <c r="B58" s="26" t="s">
        <v>37</v>
      </c>
      <c r="C58" s="26"/>
      <c r="D58" s="26"/>
      <c r="E58" s="315" t="s">
        <v>53</v>
      </c>
      <c r="F58" s="315"/>
      <c r="G58" s="315"/>
      <c r="H58" s="317"/>
      <c r="I58" s="353"/>
    </row>
    <row r="59" spans="1:9" ht="14.5" customHeight="1" x14ac:dyDescent="0.35">
      <c r="A59" s="22">
        <v>5</v>
      </c>
      <c r="B59" s="33" t="s">
        <v>38</v>
      </c>
      <c r="C59" s="33"/>
      <c r="D59" s="33"/>
      <c r="E59" s="312" t="s">
        <v>52</v>
      </c>
      <c r="F59" s="312"/>
      <c r="G59" s="312"/>
      <c r="H59" s="330">
        <f>COUNT(A59:B63)</f>
        <v>5</v>
      </c>
      <c r="I59" s="353"/>
    </row>
    <row r="60" spans="1:9" ht="14.5" customHeight="1" thickBot="1" x14ac:dyDescent="0.4">
      <c r="A60" s="26">
        <v>6</v>
      </c>
      <c r="B60" s="22" t="s">
        <v>39</v>
      </c>
      <c r="C60" s="22"/>
      <c r="D60" s="22"/>
      <c r="E60" s="248" t="s">
        <v>52</v>
      </c>
      <c r="F60" s="248"/>
      <c r="G60" s="248"/>
      <c r="H60" s="281"/>
      <c r="I60" s="353"/>
    </row>
    <row r="61" spans="1:9" ht="14.5" customHeight="1" x14ac:dyDescent="0.35">
      <c r="A61" s="22">
        <v>7</v>
      </c>
      <c r="B61" s="22" t="s">
        <v>42</v>
      </c>
      <c r="C61" s="22"/>
      <c r="D61" s="22"/>
      <c r="E61" s="248" t="s">
        <v>52</v>
      </c>
      <c r="F61" s="248"/>
      <c r="G61" s="248"/>
      <c r="H61" s="281"/>
      <c r="I61" s="353"/>
    </row>
    <row r="62" spans="1:9" ht="15" customHeight="1" thickBot="1" x14ac:dyDescent="0.4">
      <c r="A62" s="26">
        <v>8</v>
      </c>
      <c r="B62" s="22" t="s">
        <v>40</v>
      </c>
      <c r="C62" s="22"/>
      <c r="D62" s="22"/>
      <c r="E62" s="248" t="s">
        <v>52</v>
      </c>
      <c r="F62" s="248"/>
      <c r="G62" s="248"/>
      <c r="H62" s="281"/>
      <c r="I62" s="353"/>
    </row>
    <row r="63" spans="1:9" ht="15" customHeight="1" thickBot="1" x14ac:dyDescent="0.4">
      <c r="A63" s="22">
        <v>9</v>
      </c>
      <c r="B63" s="26" t="s">
        <v>41</v>
      </c>
      <c r="C63" s="26"/>
      <c r="D63" s="26"/>
      <c r="E63" s="315" t="s">
        <v>52</v>
      </c>
      <c r="F63" s="315"/>
      <c r="G63" s="315"/>
      <c r="H63" s="317"/>
      <c r="I63" s="353"/>
    </row>
    <row r="64" spans="1:9" ht="15" customHeight="1" thickBot="1" x14ac:dyDescent="0.4">
      <c r="A64" s="26">
        <v>10</v>
      </c>
      <c r="B64" s="28" t="s">
        <v>34</v>
      </c>
      <c r="C64" s="28"/>
      <c r="D64" s="28"/>
      <c r="E64" s="329" t="s">
        <v>54</v>
      </c>
      <c r="F64" s="329"/>
      <c r="G64" s="329"/>
      <c r="H64" s="82">
        <f>COUNT(A64)</f>
        <v>1</v>
      </c>
      <c r="I64" s="353"/>
    </row>
    <row r="65" spans="1:9" ht="30.75" customHeight="1" thickBot="1" x14ac:dyDescent="0.4">
      <c r="A65" s="22">
        <v>11</v>
      </c>
      <c r="B65" s="40" t="s">
        <v>35</v>
      </c>
      <c r="C65" s="39"/>
      <c r="D65" s="39"/>
      <c r="E65" s="356" t="s">
        <v>57</v>
      </c>
      <c r="F65" s="356"/>
      <c r="G65" s="356"/>
      <c r="H65" s="84">
        <f>COUNT(A65)</f>
        <v>1</v>
      </c>
      <c r="I65" s="353"/>
    </row>
    <row r="66" spans="1:9" ht="15" thickTop="1" x14ac:dyDescent="0.35">
      <c r="A66" s="240" t="s">
        <v>47</v>
      </c>
      <c r="B66" s="240"/>
      <c r="C66" s="240"/>
      <c r="D66" s="240"/>
      <c r="E66" s="240"/>
      <c r="F66" s="240"/>
      <c r="G66" s="240"/>
      <c r="H66" s="41"/>
      <c r="I66" s="13"/>
    </row>
    <row r="67" spans="1:9" x14ac:dyDescent="0.35">
      <c r="A67" s="23">
        <v>1</v>
      </c>
      <c r="B67" s="22" t="s">
        <v>44</v>
      </c>
      <c r="C67" s="42"/>
      <c r="D67" s="42"/>
      <c r="E67" s="200" t="s">
        <v>53</v>
      </c>
      <c r="F67" s="279"/>
      <c r="G67" s="201"/>
      <c r="H67" s="177">
        <f>COUNT(A67:A68)</f>
        <v>2</v>
      </c>
      <c r="I67" s="352">
        <f>SUM(H67:H70)</f>
        <v>4</v>
      </c>
    </row>
    <row r="68" spans="1:9" x14ac:dyDescent="0.35">
      <c r="A68" s="63">
        <v>2</v>
      </c>
      <c r="B68" s="146" t="s">
        <v>345</v>
      </c>
      <c r="C68" s="147"/>
      <c r="D68" s="147"/>
      <c r="E68" s="200" t="s">
        <v>53</v>
      </c>
      <c r="F68" s="279"/>
      <c r="G68" s="201"/>
      <c r="H68" s="179"/>
      <c r="I68" s="353"/>
    </row>
    <row r="69" spans="1:9" x14ac:dyDescent="0.35">
      <c r="A69" s="23">
        <v>3</v>
      </c>
      <c r="B69" s="22" t="s">
        <v>45</v>
      </c>
      <c r="C69" s="42"/>
      <c r="D69" s="42"/>
      <c r="E69" s="200" t="s">
        <v>52</v>
      </c>
      <c r="F69" s="279"/>
      <c r="G69" s="201"/>
      <c r="H69" s="177">
        <f>COUNT(A69:A70)</f>
        <v>2</v>
      </c>
      <c r="I69" s="353"/>
    </row>
    <row r="70" spans="1:9" ht="15" thickBot="1" x14ac:dyDescent="0.4">
      <c r="A70" s="25">
        <v>4</v>
      </c>
      <c r="B70" s="26" t="s">
        <v>46</v>
      </c>
      <c r="C70" s="43"/>
      <c r="D70" s="43"/>
      <c r="E70" s="319" t="s">
        <v>52</v>
      </c>
      <c r="F70" s="320"/>
      <c r="G70" s="321"/>
      <c r="H70" s="365"/>
      <c r="I70" s="353"/>
    </row>
    <row r="71" spans="1:9" x14ac:dyDescent="0.35">
      <c r="A71" s="322" t="s">
        <v>65</v>
      </c>
      <c r="B71" s="322"/>
      <c r="C71" s="322"/>
      <c r="D71" s="322"/>
      <c r="E71" s="322"/>
      <c r="F71" s="322"/>
      <c r="G71" s="322"/>
      <c r="H71" s="44"/>
      <c r="I71" s="13"/>
    </row>
    <row r="72" spans="1:9" x14ac:dyDescent="0.35">
      <c r="A72" s="23">
        <v>1</v>
      </c>
      <c r="B72" s="22" t="s">
        <v>48</v>
      </c>
      <c r="C72" s="42"/>
      <c r="D72" s="42"/>
      <c r="E72" s="248" t="s">
        <v>61</v>
      </c>
      <c r="F72" s="248"/>
      <c r="G72" s="248"/>
      <c r="H72" s="275">
        <f>COUNT(A72:A74)</f>
        <v>3</v>
      </c>
      <c r="I72" s="352">
        <f>SUM(H72:H75)</f>
        <v>4</v>
      </c>
    </row>
    <row r="73" spans="1:9" x14ac:dyDescent="0.35">
      <c r="A73" s="23">
        <v>2</v>
      </c>
      <c r="B73" s="22" t="s">
        <v>49</v>
      </c>
      <c r="C73" s="42"/>
      <c r="D73" s="42"/>
      <c r="E73" s="248" t="s">
        <v>61</v>
      </c>
      <c r="F73" s="248"/>
      <c r="G73" s="248"/>
      <c r="H73" s="276"/>
      <c r="I73" s="353"/>
    </row>
    <row r="74" spans="1:9" x14ac:dyDescent="0.35">
      <c r="A74" s="23">
        <v>3</v>
      </c>
      <c r="B74" s="22" t="s">
        <v>50</v>
      </c>
      <c r="C74" s="42"/>
      <c r="D74" s="42"/>
      <c r="E74" s="248" t="s">
        <v>61</v>
      </c>
      <c r="F74" s="248"/>
      <c r="G74" s="248"/>
      <c r="H74" s="276"/>
      <c r="I74" s="353"/>
    </row>
    <row r="75" spans="1:9" ht="15" thickBot="1" x14ac:dyDescent="0.4">
      <c r="A75" s="45">
        <v>4</v>
      </c>
      <c r="B75" s="46" t="s">
        <v>12</v>
      </c>
      <c r="C75" s="47"/>
      <c r="D75" s="47"/>
      <c r="E75" s="179" t="s">
        <v>54</v>
      </c>
      <c r="F75" s="179"/>
      <c r="G75" s="179"/>
      <c r="H75" s="86">
        <f>COUNT(A75)</f>
        <v>1</v>
      </c>
      <c r="I75" s="353"/>
    </row>
    <row r="76" spans="1:9" ht="15" thickTop="1" x14ac:dyDescent="0.35">
      <c r="A76" s="240" t="s">
        <v>69</v>
      </c>
      <c r="B76" s="240"/>
      <c r="C76" s="240"/>
      <c r="D76" s="240"/>
      <c r="E76" s="240"/>
      <c r="F76" s="240"/>
      <c r="G76" s="240"/>
      <c r="H76" s="41"/>
      <c r="I76" s="13"/>
    </row>
    <row r="77" spans="1:9" x14ac:dyDescent="0.35">
      <c r="A77" s="23">
        <v>1</v>
      </c>
      <c r="B77" s="22" t="s">
        <v>66</v>
      </c>
      <c r="C77" s="42"/>
      <c r="D77" s="42"/>
      <c r="E77" s="176" t="s">
        <v>54</v>
      </c>
      <c r="F77" s="176"/>
      <c r="G77" s="176"/>
      <c r="H77" s="281">
        <f>COUNT(A77:A78)</f>
        <v>2</v>
      </c>
      <c r="I77" s="352">
        <f>SUM(H77:H79)</f>
        <v>3</v>
      </c>
    </row>
    <row r="78" spans="1:9" ht="15" thickBot="1" x14ac:dyDescent="0.4">
      <c r="A78" s="25">
        <v>2</v>
      </c>
      <c r="B78" s="26" t="s">
        <v>67</v>
      </c>
      <c r="C78" s="43"/>
      <c r="D78" s="43"/>
      <c r="E78" s="316" t="s">
        <v>54</v>
      </c>
      <c r="F78" s="316"/>
      <c r="G78" s="316"/>
      <c r="H78" s="317"/>
      <c r="I78" s="353"/>
    </row>
    <row r="79" spans="1:9" ht="15" thickBot="1" x14ac:dyDescent="0.4">
      <c r="A79" s="48">
        <v>3</v>
      </c>
      <c r="B79" s="27" t="s">
        <v>68</v>
      </c>
      <c r="C79" s="49"/>
      <c r="D79" s="49"/>
      <c r="E79" s="318" t="s">
        <v>61</v>
      </c>
      <c r="F79" s="318"/>
      <c r="G79" s="318"/>
      <c r="H79" s="104">
        <f>COUNT(A79:A79)</f>
        <v>1</v>
      </c>
      <c r="I79" s="353"/>
    </row>
    <row r="80" spans="1:9" ht="15" thickTop="1" x14ac:dyDescent="0.35">
      <c r="A80" s="240" t="s">
        <v>73</v>
      </c>
      <c r="B80" s="240"/>
      <c r="C80" s="240"/>
      <c r="D80" s="240"/>
      <c r="E80" s="240"/>
      <c r="F80" s="240"/>
      <c r="G80" s="240"/>
      <c r="H80" s="41"/>
      <c r="I80" s="13"/>
    </row>
    <row r="81" spans="1:9" x14ac:dyDescent="0.35">
      <c r="A81" s="23">
        <v>1</v>
      </c>
      <c r="B81" s="22" t="s">
        <v>70</v>
      </c>
      <c r="C81" s="50"/>
      <c r="D81" s="50"/>
      <c r="E81" s="248" t="s">
        <v>61</v>
      </c>
      <c r="F81" s="248"/>
      <c r="G81" s="248"/>
      <c r="H81" s="281">
        <f>COUNT(A81:A82)</f>
        <v>2</v>
      </c>
      <c r="I81" s="352">
        <f>SUM(H81:H83)</f>
        <v>3</v>
      </c>
    </row>
    <row r="82" spans="1:9" ht="15" thickBot="1" x14ac:dyDescent="0.4">
      <c r="A82" s="25">
        <v>2</v>
      </c>
      <c r="B82" s="26" t="s">
        <v>71</v>
      </c>
      <c r="C82" s="51"/>
      <c r="D82" s="51"/>
      <c r="E82" s="315" t="s">
        <v>61</v>
      </c>
      <c r="F82" s="315"/>
      <c r="G82" s="315"/>
      <c r="H82" s="317"/>
      <c r="I82" s="353"/>
    </row>
    <row r="83" spans="1:9" ht="15" thickBot="1" x14ac:dyDescent="0.4">
      <c r="A83" s="48">
        <v>3</v>
      </c>
      <c r="B83" s="52" t="s">
        <v>72</v>
      </c>
      <c r="C83" s="49"/>
      <c r="D83" s="49"/>
      <c r="E83" s="325" t="s">
        <v>53</v>
      </c>
      <c r="F83" s="326"/>
      <c r="G83" s="327"/>
      <c r="H83" s="131">
        <f>COUNT(A83:A83)</f>
        <v>1</v>
      </c>
      <c r="I83" s="353"/>
    </row>
    <row r="84" spans="1:9" ht="15" thickBot="1" x14ac:dyDescent="0.4">
      <c r="A84" s="219" t="s">
        <v>239</v>
      </c>
      <c r="B84" s="220"/>
      <c r="C84" s="220"/>
      <c r="D84" s="220"/>
      <c r="E84" s="220"/>
      <c r="F84" s="220"/>
      <c r="G84" s="220"/>
      <c r="H84" s="221"/>
      <c r="I84" s="91">
        <f>SUM(I8,I20,I41,I55,I67,I72,I77,I81)</f>
        <v>69</v>
      </c>
    </row>
    <row r="85" spans="1:9" x14ac:dyDescent="0.35">
      <c r="A85" s="148"/>
      <c r="B85" s="148"/>
      <c r="C85" s="148"/>
      <c r="D85" s="148"/>
      <c r="E85" s="148"/>
      <c r="F85" s="148"/>
      <c r="G85" s="148"/>
      <c r="H85" s="148"/>
      <c r="I85" s="149"/>
    </row>
    <row r="86" spans="1:9" x14ac:dyDescent="0.35">
      <c r="A86" s="313" t="s">
        <v>20</v>
      </c>
      <c r="B86" s="314"/>
      <c r="C86" s="314"/>
      <c r="D86" s="314"/>
      <c r="E86" s="314"/>
      <c r="F86" s="314"/>
      <c r="G86" s="314"/>
      <c r="H86" s="314"/>
      <c r="I86" s="150"/>
    </row>
    <row r="87" spans="1:9" x14ac:dyDescent="0.35">
      <c r="A87" s="130"/>
      <c r="B87" s="252" t="s">
        <v>74</v>
      </c>
      <c r="C87" s="252"/>
      <c r="D87" s="252"/>
      <c r="E87" s="252"/>
      <c r="F87" s="252"/>
      <c r="G87" s="252"/>
      <c r="H87" s="366"/>
      <c r="I87" s="150"/>
    </row>
    <row r="88" spans="1:9" x14ac:dyDescent="0.35">
      <c r="A88" s="241" t="s">
        <v>1</v>
      </c>
      <c r="B88" s="241"/>
      <c r="C88" s="241"/>
      <c r="D88" s="241"/>
      <c r="E88" s="241"/>
      <c r="F88" s="241"/>
      <c r="G88" s="241"/>
      <c r="H88" s="69"/>
      <c r="I88" s="13"/>
    </row>
    <row r="89" spans="1:9" x14ac:dyDescent="0.35">
      <c r="A89" s="23">
        <v>1</v>
      </c>
      <c r="B89" s="23" t="s">
        <v>284</v>
      </c>
      <c r="C89" s="127"/>
      <c r="D89" s="127"/>
      <c r="E89" s="248" t="s">
        <v>275</v>
      </c>
      <c r="F89" s="248"/>
      <c r="G89" s="248"/>
      <c r="H89" s="249">
        <f>COUNT(A89:A99)</f>
        <v>11</v>
      </c>
      <c r="I89" s="352">
        <f>SUM(H89:H102)</f>
        <v>14</v>
      </c>
    </row>
    <row r="90" spans="1:9" x14ac:dyDescent="0.35">
      <c r="A90" s="23">
        <v>2</v>
      </c>
      <c r="B90" s="23" t="s">
        <v>277</v>
      </c>
      <c r="C90" s="127"/>
      <c r="D90" s="127"/>
      <c r="E90" s="248" t="s">
        <v>275</v>
      </c>
      <c r="F90" s="248"/>
      <c r="G90" s="248"/>
      <c r="H90" s="362"/>
      <c r="I90" s="353"/>
    </row>
    <row r="91" spans="1:9" x14ac:dyDescent="0.35">
      <c r="A91" s="23">
        <v>3</v>
      </c>
      <c r="B91" s="23" t="s">
        <v>283</v>
      </c>
      <c r="C91" s="127"/>
      <c r="D91" s="127"/>
      <c r="E91" s="248" t="s">
        <v>275</v>
      </c>
      <c r="F91" s="248"/>
      <c r="G91" s="248"/>
      <c r="H91" s="362"/>
      <c r="I91" s="353"/>
    </row>
    <row r="92" spans="1:9" x14ac:dyDescent="0.35">
      <c r="A92" s="23">
        <v>4</v>
      </c>
      <c r="B92" s="23" t="s">
        <v>270</v>
      </c>
      <c r="C92" s="127"/>
      <c r="D92" s="127"/>
      <c r="E92" s="248" t="s">
        <v>275</v>
      </c>
      <c r="F92" s="248"/>
      <c r="G92" s="248"/>
      <c r="H92" s="362"/>
      <c r="I92" s="353"/>
    </row>
    <row r="93" spans="1:9" x14ac:dyDescent="0.35">
      <c r="A93" s="23">
        <v>5</v>
      </c>
      <c r="B93" s="23" t="s">
        <v>269</v>
      </c>
      <c r="C93" s="127"/>
      <c r="D93" s="127"/>
      <c r="E93" s="248" t="s">
        <v>275</v>
      </c>
      <c r="F93" s="248"/>
      <c r="G93" s="248"/>
      <c r="H93" s="362"/>
      <c r="I93" s="353"/>
    </row>
    <row r="94" spans="1:9" x14ac:dyDescent="0.35">
      <c r="A94" s="23">
        <v>6</v>
      </c>
      <c r="B94" s="23" t="s">
        <v>278</v>
      </c>
      <c r="C94" s="127"/>
      <c r="D94" s="127"/>
      <c r="E94" s="248" t="s">
        <v>275</v>
      </c>
      <c r="F94" s="248"/>
      <c r="G94" s="248"/>
      <c r="H94" s="362"/>
      <c r="I94" s="353"/>
    </row>
    <row r="95" spans="1:9" x14ac:dyDescent="0.35">
      <c r="A95" s="23">
        <v>7</v>
      </c>
      <c r="B95" s="23" t="s">
        <v>346</v>
      </c>
      <c r="C95" s="132"/>
      <c r="D95" s="132"/>
      <c r="E95" s="248" t="s">
        <v>275</v>
      </c>
      <c r="F95" s="248"/>
      <c r="G95" s="248"/>
      <c r="H95" s="362"/>
      <c r="I95" s="353"/>
    </row>
    <row r="96" spans="1:9" x14ac:dyDescent="0.35">
      <c r="A96" s="23">
        <v>8</v>
      </c>
      <c r="B96" s="23" t="s">
        <v>347</v>
      </c>
      <c r="C96" s="132"/>
      <c r="D96" s="132"/>
      <c r="E96" s="248" t="s">
        <v>275</v>
      </c>
      <c r="F96" s="248"/>
      <c r="G96" s="248"/>
      <c r="H96" s="362"/>
      <c r="I96" s="353"/>
    </row>
    <row r="97" spans="1:9" x14ac:dyDescent="0.35">
      <c r="A97" s="23">
        <v>9</v>
      </c>
      <c r="B97" s="23" t="s">
        <v>348</v>
      </c>
      <c r="C97" s="132"/>
      <c r="D97" s="132"/>
      <c r="E97" s="248" t="s">
        <v>275</v>
      </c>
      <c r="F97" s="248"/>
      <c r="G97" s="248"/>
      <c r="H97" s="362"/>
      <c r="I97" s="353"/>
    </row>
    <row r="98" spans="1:9" x14ac:dyDescent="0.35">
      <c r="A98" s="23">
        <v>10</v>
      </c>
      <c r="B98" s="23" t="s">
        <v>349</v>
      </c>
      <c r="C98" s="132"/>
      <c r="D98" s="132"/>
      <c r="E98" s="248" t="s">
        <v>275</v>
      </c>
      <c r="F98" s="248"/>
      <c r="G98" s="248"/>
      <c r="H98" s="362"/>
      <c r="I98" s="353"/>
    </row>
    <row r="99" spans="1:9" x14ac:dyDescent="0.35">
      <c r="A99" s="23">
        <v>11</v>
      </c>
      <c r="B99" s="23" t="s">
        <v>350</v>
      </c>
      <c r="C99" s="132"/>
      <c r="D99" s="132"/>
      <c r="E99" s="248" t="s">
        <v>275</v>
      </c>
      <c r="F99" s="248"/>
      <c r="G99" s="248"/>
      <c r="H99" s="363"/>
      <c r="I99" s="353"/>
    </row>
    <row r="100" spans="1:9" x14ac:dyDescent="0.35">
      <c r="A100" s="23">
        <v>12</v>
      </c>
      <c r="B100" s="23" t="s">
        <v>272</v>
      </c>
      <c r="C100" s="127"/>
      <c r="D100" s="127"/>
      <c r="E100" s="248" t="s">
        <v>76</v>
      </c>
      <c r="F100" s="248"/>
      <c r="G100" s="248"/>
      <c r="H100" s="249">
        <f>COUNT(A100:A102)</f>
        <v>3</v>
      </c>
      <c r="I100" s="353"/>
    </row>
    <row r="101" spans="1:9" x14ac:dyDescent="0.35">
      <c r="A101" s="23">
        <v>13</v>
      </c>
      <c r="B101" s="23" t="s">
        <v>273</v>
      </c>
      <c r="C101" s="127"/>
      <c r="D101" s="127"/>
      <c r="E101" s="248" t="s">
        <v>76</v>
      </c>
      <c r="F101" s="248"/>
      <c r="G101" s="248"/>
      <c r="H101" s="362"/>
      <c r="I101" s="353"/>
    </row>
    <row r="102" spans="1:9" x14ac:dyDescent="0.35">
      <c r="A102" s="23">
        <v>14</v>
      </c>
      <c r="B102" s="23" t="s">
        <v>274</v>
      </c>
      <c r="C102" s="127"/>
      <c r="D102" s="127"/>
      <c r="E102" s="248" t="s">
        <v>76</v>
      </c>
      <c r="F102" s="248"/>
      <c r="G102" s="248"/>
      <c r="H102" s="363"/>
      <c r="I102" s="355"/>
    </row>
    <row r="103" spans="1:9" x14ac:dyDescent="0.35">
      <c r="A103" s="241" t="s">
        <v>31</v>
      </c>
      <c r="B103" s="241"/>
      <c r="C103" s="241"/>
      <c r="D103" s="241"/>
      <c r="E103" s="241"/>
      <c r="F103" s="241"/>
      <c r="G103" s="241"/>
      <c r="H103" s="69"/>
      <c r="I103" s="13"/>
    </row>
    <row r="104" spans="1:9" ht="15" thickBot="1" x14ac:dyDescent="0.4">
      <c r="A104" s="25">
        <v>1</v>
      </c>
      <c r="B104" s="26" t="s">
        <v>77</v>
      </c>
      <c r="C104" s="43"/>
      <c r="D104" s="43"/>
      <c r="E104" s="315" t="s">
        <v>80</v>
      </c>
      <c r="F104" s="315"/>
      <c r="G104" s="315"/>
      <c r="H104" s="87">
        <f>COUNT(A104)</f>
        <v>1</v>
      </c>
      <c r="I104" s="172">
        <f>COUNT(A104:A105)</f>
        <v>2</v>
      </c>
    </row>
    <row r="105" spans="1:9" ht="15" thickBot="1" x14ac:dyDescent="0.4">
      <c r="A105" s="25">
        <v>2</v>
      </c>
      <c r="B105" s="26" t="s">
        <v>79</v>
      </c>
      <c r="C105" s="43"/>
      <c r="D105" s="43"/>
      <c r="E105" s="315" t="s">
        <v>76</v>
      </c>
      <c r="F105" s="315"/>
      <c r="G105" s="315"/>
      <c r="H105" s="103">
        <v>1</v>
      </c>
      <c r="I105" s="172"/>
    </row>
    <row r="106" spans="1:9" ht="15" thickTop="1" x14ac:dyDescent="0.35">
      <c r="A106" s="240" t="s">
        <v>47</v>
      </c>
      <c r="B106" s="240"/>
      <c r="C106" s="240"/>
      <c r="D106" s="240"/>
      <c r="E106" s="240"/>
      <c r="F106" s="240"/>
      <c r="G106" s="240"/>
      <c r="H106" s="41"/>
      <c r="I106" s="13"/>
    </row>
    <row r="107" spans="1:9" x14ac:dyDescent="0.35">
      <c r="A107" s="23">
        <v>1</v>
      </c>
      <c r="B107" s="23" t="s">
        <v>96</v>
      </c>
      <c r="C107" s="42"/>
      <c r="D107" s="42"/>
      <c r="E107" s="269" t="s">
        <v>76</v>
      </c>
      <c r="F107" s="269"/>
      <c r="G107" s="269"/>
      <c r="H107" s="105">
        <v>1</v>
      </c>
      <c r="I107" s="98">
        <f>SUM(H107)</f>
        <v>1</v>
      </c>
    </row>
    <row r="108" spans="1:9" x14ac:dyDescent="0.35">
      <c r="A108" s="254" t="s">
        <v>65</v>
      </c>
      <c r="B108" s="254"/>
      <c r="C108" s="254"/>
      <c r="D108" s="254"/>
      <c r="E108" s="254"/>
      <c r="F108" s="254"/>
      <c r="G108" s="254"/>
      <c r="H108" s="119"/>
      <c r="I108" s="98"/>
    </row>
    <row r="109" spans="1:9" x14ac:dyDescent="0.35">
      <c r="A109" s="23">
        <v>1</v>
      </c>
      <c r="B109" s="23" t="s">
        <v>84</v>
      </c>
      <c r="C109" s="42"/>
      <c r="D109" s="42"/>
      <c r="E109" s="269" t="s">
        <v>76</v>
      </c>
      <c r="F109" s="269"/>
      <c r="G109" s="269"/>
      <c r="H109" s="106">
        <v>1</v>
      </c>
      <c r="I109" s="98">
        <f>SUM(H109)</f>
        <v>1</v>
      </c>
    </row>
    <row r="110" spans="1:9" x14ac:dyDescent="0.35">
      <c r="A110" s="241" t="s">
        <v>69</v>
      </c>
      <c r="B110" s="241"/>
      <c r="C110" s="241"/>
      <c r="D110" s="241"/>
      <c r="E110" s="241"/>
      <c r="F110" s="241"/>
      <c r="G110" s="241"/>
      <c r="H110" s="69"/>
      <c r="I110" s="113"/>
    </row>
    <row r="111" spans="1:9" ht="15" thickBot="1" x14ac:dyDescent="0.4">
      <c r="A111" s="23">
        <v>1</v>
      </c>
      <c r="B111" s="23" t="s">
        <v>91</v>
      </c>
      <c r="C111" s="49"/>
      <c r="D111" s="49"/>
      <c r="E111" s="269" t="s">
        <v>76</v>
      </c>
      <c r="F111" s="269"/>
      <c r="G111" s="269"/>
      <c r="H111" s="89">
        <f>COUNT(A111)</f>
        <v>1</v>
      </c>
      <c r="I111" s="98">
        <f>SUM(H111)</f>
        <v>1</v>
      </c>
    </row>
    <row r="112" spans="1:9" ht="15" thickBot="1" x14ac:dyDescent="0.4">
      <c r="A112" s="219" t="s">
        <v>238</v>
      </c>
      <c r="B112" s="220"/>
      <c r="C112" s="220"/>
      <c r="D112" s="220"/>
      <c r="E112" s="220"/>
      <c r="F112" s="220"/>
      <c r="G112" s="220"/>
      <c r="H112" s="220"/>
      <c r="I112" s="91">
        <f>SUM(I89:I111)</f>
        <v>19</v>
      </c>
    </row>
    <row r="113" spans="1:9" x14ac:dyDescent="0.35">
      <c r="A113" s="148"/>
      <c r="B113" s="148"/>
      <c r="C113" s="148"/>
      <c r="D113" s="148"/>
      <c r="E113" s="148"/>
      <c r="F113" s="148"/>
      <c r="G113" s="148"/>
      <c r="H113" s="148"/>
      <c r="I113" s="149"/>
    </row>
    <row r="114" spans="1:9" x14ac:dyDescent="0.35">
      <c r="A114" s="313" t="s">
        <v>20</v>
      </c>
      <c r="B114" s="314"/>
      <c r="C114" s="314"/>
      <c r="D114" s="314"/>
      <c r="E114" s="314"/>
      <c r="F114" s="314"/>
      <c r="G114" s="314"/>
      <c r="H114" s="314"/>
      <c r="I114" s="13"/>
    </row>
    <row r="115" spans="1:9" x14ac:dyDescent="0.35">
      <c r="A115" s="324" t="s">
        <v>92</v>
      </c>
      <c r="B115" s="324"/>
      <c r="C115" s="324"/>
      <c r="D115" s="324"/>
      <c r="E115" s="324"/>
      <c r="F115" s="324"/>
      <c r="G115" s="324"/>
      <c r="H115" s="324"/>
      <c r="I115" s="13"/>
    </row>
    <row r="116" spans="1:9" x14ac:dyDescent="0.35">
      <c r="A116" s="323" t="s">
        <v>47</v>
      </c>
      <c r="B116" s="323"/>
      <c r="C116" s="323"/>
      <c r="D116" s="323"/>
      <c r="E116" s="323"/>
      <c r="F116" s="323"/>
      <c r="G116" s="323"/>
      <c r="H116" s="120"/>
      <c r="I116" s="13"/>
    </row>
    <row r="117" spans="1:9" x14ac:dyDescent="0.35">
      <c r="A117" s="23">
        <v>1</v>
      </c>
      <c r="B117" s="23" t="s">
        <v>94</v>
      </c>
      <c r="C117" s="53"/>
      <c r="D117" s="53"/>
      <c r="E117" s="269" t="s">
        <v>76</v>
      </c>
      <c r="F117" s="269"/>
      <c r="G117" s="269"/>
      <c r="H117" s="176">
        <f>COUNT(A117:A118)</f>
        <v>2</v>
      </c>
      <c r="I117" s="352">
        <f t="shared" ref="I117" si="0">SUM(H117)</f>
        <v>2</v>
      </c>
    </row>
    <row r="118" spans="1:9" ht="15" thickBot="1" x14ac:dyDescent="0.4">
      <c r="A118" s="23">
        <v>2</v>
      </c>
      <c r="B118" s="23" t="s">
        <v>95</v>
      </c>
      <c r="C118" s="53"/>
      <c r="D118" s="53"/>
      <c r="E118" s="269" t="s">
        <v>76</v>
      </c>
      <c r="F118" s="269"/>
      <c r="G118" s="269"/>
      <c r="H118" s="176"/>
      <c r="I118" s="360"/>
    </row>
    <row r="119" spans="1:9" ht="15" thickBot="1" x14ac:dyDescent="0.4">
      <c r="A119" s="296" t="s">
        <v>237</v>
      </c>
      <c r="B119" s="297"/>
      <c r="C119" s="297"/>
      <c r="D119" s="297"/>
      <c r="E119" s="297"/>
      <c r="F119" s="297"/>
      <c r="G119" s="297"/>
      <c r="H119" s="297"/>
      <c r="I119" s="91">
        <f>SUM(I117)</f>
        <v>2</v>
      </c>
    </row>
    <row r="120" spans="1:9" x14ac:dyDescent="0.35">
      <c r="A120" s="49"/>
      <c r="B120" s="49"/>
      <c r="C120" s="49"/>
      <c r="D120" s="49"/>
      <c r="E120" s="49"/>
      <c r="F120" s="49"/>
      <c r="G120" s="49"/>
      <c r="H120" s="49"/>
      <c r="I120" s="13"/>
    </row>
    <row r="121" spans="1:9" x14ac:dyDescent="0.35">
      <c r="A121" s="251" t="s">
        <v>20</v>
      </c>
      <c r="B121" s="252"/>
      <c r="C121" s="252"/>
      <c r="D121" s="252"/>
      <c r="E121" s="252"/>
      <c r="F121" s="252"/>
      <c r="G121" s="252"/>
      <c r="H121" s="252"/>
      <c r="I121" s="13"/>
    </row>
    <row r="122" spans="1:9" ht="15" thickBot="1" x14ac:dyDescent="0.4">
      <c r="A122" s="253" t="s">
        <v>97</v>
      </c>
      <c r="B122" s="253"/>
      <c r="C122" s="253"/>
      <c r="D122" s="253"/>
      <c r="E122" s="253"/>
      <c r="F122" s="253"/>
      <c r="G122" s="253"/>
      <c r="H122" s="253"/>
      <c r="I122" s="13"/>
    </row>
    <row r="123" spans="1:9" ht="15" thickTop="1" x14ac:dyDescent="0.35">
      <c r="A123" s="240" t="s">
        <v>1</v>
      </c>
      <c r="B123" s="240"/>
      <c r="C123" s="240"/>
      <c r="D123" s="240"/>
      <c r="E123" s="240"/>
      <c r="F123" s="240"/>
      <c r="G123" s="240"/>
      <c r="H123" s="41"/>
      <c r="I123" s="13"/>
    </row>
    <row r="124" spans="1:9" x14ac:dyDescent="0.35">
      <c r="A124" s="23">
        <v>1</v>
      </c>
      <c r="B124" s="23" t="s">
        <v>267</v>
      </c>
      <c r="C124" s="74"/>
      <c r="D124" s="74"/>
      <c r="E124" s="200" t="s">
        <v>80</v>
      </c>
      <c r="F124" s="279"/>
      <c r="G124" s="201"/>
      <c r="H124" s="275">
        <f>COUNT(A124:A125)</f>
        <v>2</v>
      </c>
      <c r="I124" s="172">
        <f>SUM(H124)</f>
        <v>2</v>
      </c>
    </row>
    <row r="125" spans="1:9" ht="15" thickBot="1" x14ac:dyDescent="0.4">
      <c r="A125" s="58">
        <v>2</v>
      </c>
      <c r="B125" s="23" t="s">
        <v>268</v>
      </c>
      <c r="C125" s="74"/>
      <c r="D125" s="74"/>
      <c r="E125" s="200" t="s">
        <v>80</v>
      </c>
      <c r="F125" s="279"/>
      <c r="G125" s="201"/>
      <c r="H125" s="276"/>
      <c r="I125" s="172"/>
    </row>
    <row r="126" spans="1:9" ht="15" thickTop="1" x14ac:dyDescent="0.35">
      <c r="A126" s="240" t="s">
        <v>31</v>
      </c>
      <c r="B126" s="240"/>
      <c r="C126" s="240"/>
      <c r="D126" s="240"/>
      <c r="E126" s="240"/>
      <c r="F126" s="240"/>
      <c r="G126" s="240"/>
      <c r="H126" s="41"/>
      <c r="I126" s="113"/>
    </row>
    <row r="127" spans="1:9" x14ac:dyDescent="0.35">
      <c r="A127" s="23">
        <v>1</v>
      </c>
      <c r="B127" s="23" t="s">
        <v>98</v>
      </c>
      <c r="C127" s="53"/>
      <c r="D127" s="53"/>
      <c r="E127" s="200" t="s">
        <v>80</v>
      </c>
      <c r="F127" s="279"/>
      <c r="G127" s="201"/>
      <c r="H127" s="275">
        <f>COUNT(A127:A129)</f>
        <v>3</v>
      </c>
      <c r="I127" s="352">
        <f>SUM(H127)</f>
        <v>3</v>
      </c>
    </row>
    <row r="128" spans="1:9" x14ac:dyDescent="0.35">
      <c r="A128" s="58">
        <v>2</v>
      </c>
      <c r="B128" s="59" t="s">
        <v>99</v>
      </c>
      <c r="C128" s="60"/>
      <c r="D128" s="60"/>
      <c r="E128" s="200" t="s">
        <v>80</v>
      </c>
      <c r="F128" s="279"/>
      <c r="G128" s="201"/>
      <c r="H128" s="276"/>
      <c r="I128" s="353"/>
    </row>
    <row r="129" spans="1:9" ht="15" thickBot="1" x14ac:dyDescent="0.4">
      <c r="A129" s="58">
        <v>3</v>
      </c>
      <c r="B129" s="59" t="s">
        <v>100</v>
      </c>
      <c r="C129" s="60"/>
      <c r="D129" s="60"/>
      <c r="E129" s="293" t="s">
        <v>80</v>
      </c>
      <c r="F129" s="294"/>
      <c r="G129" s="295"/>
      <c r="H129" s="276"/>
      <c r="I129" s="355"/>
    </row>
    <row r="130" spans="1:9" ht="15" thickBot="1" x14ac:dyDescent="0.4">
      <c r="A130" s="219" t="s">
        <v>236</v>
      </c>
      <c r="B130" s="220"/>
      <c r="C130" s="220"/>
      <c r="D130" s="220"/>
      <c r="E130" s="220"/>
      <c r="F130" s="220"/>
      <c r="G130" s="220"/>
      <c r="H130" s="220"/>
      <c r="I130" s="121">
        <f>SUM(I124,I127)</f>
        <v>5</v>
      </c>
    </row>
    <row r="131" spans="1:9" x14ac:dyDescent="0.35">
      <c r="A131" s="49"/>
      <c r="B131" s="49"/>
      <c r="C131" s="49"/>
      <c r="D131" s="49"/>
      <c r="E131" s="49"/>
      <c r="F131" s="49"/>
      <c r="G131" s="49"/>
      <c r="H131" s="49"/>
      <c r="I131" s="13"/>
    </row>
    <row r="132" spans="1:9" x14ac:dyDescent="0.35">
      <c r="A132" s="251" t="s">
        <v>20</v>
      </c>
      <c r="B132" s="252"/>
      <c r="C132" s="252"/>
      <c r="D132" s="252"/>
      <c r="E132" s="252"/>
      <c r="F132" s="252"/>
      <c r="G132" s="252"/>
      <c r="H132" s="252"/>
      <c r="I132" s="13"/>
    </row>
    <row r="133" spans="1:9" ht="15" thickBot="1" x14ac:dyDescent="0.4">
      <c r="A133" s="253" t="s">
        <v>101</v>
      </c>
      <c r="B133" s="253"/>
      <c r="C133" s="253"/>
      <c r="D133" s="253"/>
      <c r="E133" s="253"/>
      <c r="F133" s="253"/>
      <c r="G133" s="253"/>
      <c r="H133" s="253"/>
      <c r="I133" s="13"/>
    </row>
    <row r="134" spans="1:9" ht="15" thickTop="1" x14ac:dyDescent="0.35">
      <c r="A134" s="240" t="s">
        <v>18</v>
      </c>
      <c r="B134" s="240"/>
      <c r="C134" s="240"/>
      <c r="D134" s="240"/>
      <c r="E134" s="240"/>
      <c r="F134" s="240"/>
      <c r="G134" s="240"/>
      <c r="H134" s="41"/>
      <c r="I134" s="6"/>
    </row>
    <row r="135" spans="1:9" x14ac:dyDescent="0.35">
      <c r="A135" s="23">
        <v>1</v>
      </c>
      <c r="B135" s="23" t="s">
        <v>102</v>
      </c>
      <c r="C135" s="53"/>
      <c r="D135" s="53"/>
      <c r="E135" s="200" t="s">
        <v>80</v>
      </c>
      <c r="F135" s="279"/>
      <c r="G135" s="201"/>
      <c r="H135" s="275">
        <f>COUNT(A135:A136)</f>
        <v>2</v>
      </c>
      <c r="I135" s="172">
        <f>SUM(H135)</f>
        <v>2</v>
      </c>
    </row>
    <row r="136" spans="1:9" ht="15" thickBot="1" x14ac:dyDescent="0.4">
      <c r="A136" s="58">
        <v>2</v>
      </c>
      <c r="B136" s="59" t="s">
        <v>103</v>
      </c>
      <c r="C136" s="60"/>
      <c r="D136" s="60"/>
      <c r="E136" s="200" t="s">
        <v>80</v>
      </c>
      <c r="F136" s="279"/>
      <c r="G136" s="201"/>
      <c r="H136" s="276"/>
      <c r="I136" s="172"/>
    </row>
    <row r="137" spans="1:9" ht="15" thickTop="1" x14ac:dyDescent="0.35">
      <c r="A137" s="240" t="s">
        <v>31</v>
      </c>
      <c r="B137" s="240"/>
      <c r="C137" s="240"/>
      <c r="D137" s="240"/>
      <c r="E137" s="240"/>
      <c r="F137" s="240"/>
      <c r="G137" s="240"/>
      <c r="H137" s="41"/>
      <c r="I137" s="113"/>
    </row>
    <row r="138" spans="1:9" x14ac:dyDescent="0.35">
      <c r="A138" s="23">
        <v>1</v>
      </c>
      <c r="B138" s="23" t="s">
        <v>104</v>
      </c>
      <c r="C138" s="53"/>
      <c r="D138" s="53"/>
      <c r="E138" s="200" t="s">
        <v>80</v>
      </c>
      <c r="F138" s="279"/>
      <c r="G138" s="201"/>
      <c r="H138" s="275">
        <f>COUNT(A138:A140)</f>
        <v>3</v>
      </c>
      <c r="I138" s="172">
        <f>SUM(H138)</f>
        <v>3</v>
      </c>
    </row>
    <row r="139" spans="1:9" x14ac:dyDescent="0.35">
      <c r="A139" s="58">
        <v>2</v>
      </c>
      <c r="B139" s="59" t="s">
        <v>105</v>
      </c>
      <c r="C139" s="60"/>
      <c r="D139" s="60"/>
      <c r="E139" s="200" t="s">
        <v>80</v>
      </c>
      <c r="F139" s="279"/>
      <c r="G139" s="201"/>
      <c r="H139" s="276"/>
      <c r="I139" s="172"/>
    </row>
    <row r="140" spans="1:9" ht="15" thickBot="1" x14ac:dyDescent="0.4">
      <c r="A140" s="58">
        <v>3</v>
      </c>
      <c r="B140" s="59" t="s">
        <v>106</v>
      </c>
      <c r="C140" s="60"/>
      <c r="D140" s="60"/>
      <c r="E140" s="200" t="s">
        <v>80</v>
      </c>
      <c r="F140" s="279"/>
      <c r="G140" s="201"/>
      <c r="H140" s="302"/>
      <c r="I140" s="172"/>
    </row>
    <row r="141" spans="1:9" ht="15" thickTop="1" x14ac:dyDescent="0.35">
      <c r="A141" s="240" t="s">
        <v>43</v>
      </c>
      <c r="B141" s="240"/>
      <c r="C141" s="240"/>
      <c r="D141" s="240"/>
      <c r="E141" s="240"/>
      <c r="F141" s="240"/>
      <c r="G141" s="240"/>
      <c r="H141" s="41"/>
      <c r="I141" s="113"/>
    </row>
    <row r="142" spans="1:9" ht="15" thickBot="1" x14ac:dyDescent="0.4">
      <c r="A142" s="23">
        <v>1</v>
      </c>
      <c r="B142" s="23" t="s">
        <v>108</v>
      </c>
      <c r="C142" s="53"/>
      <c r="D142" s="53"/>
      <c r="E142" s="200" t="s">
        <v>80</v>
      </c>
      <c r="F142" s="279"/>
      <c r="G142" s="201"/>
      <c r="H142" s="88">
        <f>COUNT(A142)</f>
        <v>1</v>
      </c>
      <c r="I142" s="98">
        <f>SUM(H142)</f>
        <v>1</v>
      </c>
    </row>
    <row r="143" spans="1:9" ht="15" thickTop="1" x14ac:dyDescent="0.35">
      <c r="A143" s="240" t="s">
        <v>73</v>
      </c>
      <c r="B143" s="240"/>
      <c r="C143" s="240"/>
      <c r="D143" s="240"/>
      <c r="E143" s="240"/>
      <c r="F143" s="240"/>
      <c r="G143" s="240"/>
      <c r="H143" s="41"/>
      <c r="I143" s="113"/>
    </row>
    <row r="144" spans="1:9" x14ac:dyDescent="0.35">
      <c r="A144" s="23">
        <v>1</v>
      </c>
      <c r="B144" s="23" t="s">
        <v>110</v>
      </c>
      <c r="C144" s="53"/>
      <c r="D144" s="53"/>
      <c r="E144" s="200" t="s">
        <v>80</v>
      </c>
      <c r="F144" s="279"/>
      <c r="G144" s="201"/>
      <c r="H144" s="275">
        <f>COUNT(A144:A145)</f>
        <v>2</v>
      </c>
      <c r="I144" s="172">
        <f>SUM(H144)</f>
        <v>2</v>
      </c>
    </row>
    <row r="145" spans="1:9" ht="15" thickBot="1" x14ac:dyDescent="0.4">
      <c r="A145" s="58">
        <v>2</v>
      </c>
      <c r="B145" s="59" t="s">
        <v>111</v>
      </c>
      <c r="C145" s="60"/>
      <c r="D145" s="60"/>
      <c r="E145" s="293" t="s">
        <v>80</v>
      </c>
      <c r="F145" s="294"/>
      <c r="G145" s="295"/>
      <c r="H145" s="276"/>
      <c r="I145" s="172"/>
    </row>
    <row r="146" spans="1:9" ht="15" thickBot="1" x14ac:dyDescent="0.4">
      <c r="A146" s="219" t="s">
        <v>228</v>
      </c>
      <c r="B146" s="220"/>
      <c r="C146" s="220"/>
      <c r="D146" s="220"/>
      <c r="E146" s="220"/>
      <c r="F146" s="220"/>
      <c r="G146" s="220"/>
      <c r="H146" s="220"/>
      <c r="I146" s="121">
        <f>SUM(I135:I145)</f>
        <v>8</v>
      </c>
    </row>
    <row r="147" spans="1:9" x14ac:dyDescent="0.35">
      <c r="A147" s="49"/>
      <c r="B147" s="49"/>
      <c r="C147" s="49"/>
      <c r="D147" s="49"/>
      <c r="E147" s="49"/>
      <c r="F147" s="49"/>
      <c r="G147" s="49"/>
      <c r="H147" s="49"/>
      <c r="I147" s="13"/>
    </row>
    <row r="148" spans="1:9" x14ac:dyDescent="0.35">
      <c r="A148" s="251" t="s">
        <v>20</v>
      </c>
      <c r="B148" s="252"/>
      <c r="C148" s="252"/>
      <c r="D148" s="252"/>
      <c r="E148" s="252"/>
      <c r="F148" s="252"/>
      <c r="G148" s="252"/>
      <c r="H148" s="252"/>
      <c r="I148" s="13"/>
    </row>
    <row r="149" spans="1:9" ht="15" thickBot="1" x14ac:dyDescent="0.4">
      <c r="A149" s="253" t="s">
        <v>113</v>
      </c>
      <c r="B149" s="253"/>
      <c r="C149" s="253"/>
      <c r="D149" s="253"/>
      <c r="E149" s="253"/>
      <c r="F149" s="253"/>
      <c r="G149" s="253"/>
      <c r="H149" s="253"/>
      <c r="I149" s="13"/>
    </row>
    <row r="150" spans="1:9" ht="15" thickTop="1" x14ac:dyDescent="0.35">
      <c r="A150" s="240" t="s">
        <v>18</v>
      </c>
      <c r="B150" s="240"/>
      <c r="C150" s="240"/>
      <c r="D150" s="240"/>
      <c r="E150" s="240"/>
      <c r="F150" s="240"/>
      <c r="G150" s="240"/>
      <c r="H150" s="41"/>
      <c r="I150" s="13"/>
    </row>
    <row r="151" spans="1:9" x14ac:dyDescent="0.35">
      <c r="A151" s="23">
        <v>1</v>
      </c>
      <c r="B151" s="23" t="s">
        <v>114</v>
      </c>
      <c r="C151" s="53"/>
      <c r="D151" s="53"/>
      <c r="E151" s="200" t="s">
        <v>119</v>
      </c>
      <c r="F151" s="279"/>
      <c r="G151" s="201"/>
      <c r="H151" s="275">
        <f>COUNT(A151:A155)</f>
        <v>5</v>
      </c>
      <c r="I151" s="352">
        <f>SUM(H151)</f>
        <v>5</v>
      </c>
    </row>
    <row r="152" spans="1:9" x14ac:dyDescent="0.35">
      <c r="A152" s="58">
        <v>2</v>
      </c>
      <c r="B152" s="59" t="s">
        <v>115</v>
      </c>
      <c r="C152" s="60"/>
      <c r="D152" s="60"/>
      <c r="E152" s="200" t="s">
        <v>119</v>
      </c>
      <c r="F152" s="279"/>
      <c r="G152" s="201"/>
      <c r="H152" s="276"/>
      <c r="I152" s="353"/>
    </row>
    <row r="153" spans="1:9" x14ac:dyDescent="0.35">
      <c r="A153" s="23">
        <v>3</v>
      </c>
      <c r="B153" s="59" t="s">
        <v>116</v>
      </c>
      <c r="C153" s="60"/>
      <c r="D153" s="60"/>
      <c r="E153" s="200" t="s">
        <v>119</v>
      </c>
      <c r="F153" s="279"/>
      <c r="G153" s="201"/>
      <c r="H153" s="276"/>
      <c r="I153" s="353"/>
    </row>
    <row r="154" spans="1:9" x14ac:dyDescent="0.35">
      <c r="A154" s="58">
        <v>4</v>
      </c>
      <c r="B154" s="59" t="s">
        <v>117</v>
      </c>
      <c r="C154" s="60"/>
      <c r="D154" s="60"/>
      <c r="E154" s="200" t="s">
        <v>119</v>
      </c>
      <c r="F154" s="279"/>
      <c r="G154" s="201"/>
      <c r="H154" s="276"/>
      <c r="I154" s="353"/>
    </row>
    <row r="155" spans="1:9" ht="15" thickBot="1" x14ac:dyDescent="0.4">
      <c r="A155" s="23">
        <v>5</v>
      </c>
      <c r="B155" s="59" t="s">
        <v>118</v>
      </c>
      <c r="C155" s="60"/>
      <c r="D155" s="60"/>
      <c r="E155" s="200" t="s">
        <v>119</v>
      </c>
      <c r="F155" s="279"/>
      <c r="G155" s="201"/>
      <c r="H155" s="302"/>
      <c r="I155" s="355"/>
    </row>
    <row r="156" spans="1:9" ht="15" thickTop="1" x14ac:dyDescent="0.35">
      <c r="A156" s="240" t="s">
        <v>31</v>
      </c>
      <c r="B156" s="240"/>
      <c r="C156" s="240"/>
      <c r="D156" s="240"/>
      <c r="E156" s="240"/>
      <c r="F156" s="240"/>
      <c r="G156" s="240"/>
      <c r="H156" s="41"/>
      <c r="I156" s="113"/>
    </row>
    <row r="157" spans="1:9" x14ac:dyDescent="0.35">
      <c r="A157" s="23">
        <v>1</v>
      </c>
      <c r="B157" s="23" t="s">
        <v>120</v>
      </c>
      <c r="C157" s="53"/>
      <c r="D157" s="53"/>
      <c r="E157" s="200" t="s">
        <v>119</v>
      </c>
      <c r="F157" s="279"/>
      <c r="G157" s="201"/>
      <c r="H157" s="275">
        <f>COUNT(A157:A159)</f>
        <v>3</v>
      </c>
      <c r="I157" s="352">
        <f>SUM(H157)</f>
        <v>3</v>
      </c>
    </row>
    <row r="158" spans="1:9" x14ac:dyDescent="0.35">
      <c r="A158" s="58">
        <v>2</v>
      </c>
      <c r="B158" s="23" t="s">
        <v>121</v>
      </c>
      <c r="C158" s="60"/>
      <c r="D158" s="60"/>
      <c r="E158" s="200" t="s">
        <v>119</v>
      </c>
      <c r="F158" s="279"/>
      <c r="G158" s="201"/>
      <c r="H158" s="276"/>
      <c r="I158" s="353"/>
    </row>
    <row r="159" spans="1:9" ht="15" thickBot="1" x14ac:dyDescent="0.4">
      <c r="A159" s="23">
        <v>3</v>
      </c>
      <c r="B159" s="59" t="s">
        <v>122</v>
      </c>
      <c r="C159" s="60"/>
      <c r="D159" s="60"/>
      <c r="E159" s="200" t="s">
        <v>119</v>
      </c>
      <c r="F159" s="279"/>
      <c r="G159" s="201"/>
      <c r="H159" s="276"/>
      <c r="I159" s="355"/>
    </row>
    <row r="160" spans="1:9" ht="15" thickTop="1" x14ac:dyDescent="0.35">
      <c r="A160" s="240" t="s">
        <v>43</v>
      </c>
      <c r="B160" s="240"/>
      <c r="C160" s="240"/>
      <c r="D160" s="240"/>
      <c r="E160" s="240"/>
      <c r="F160" s="240"/>
      <c r="G160" s="240"/>
      <c r="H160" s="41"/>
      <c r="I160" s="113"/>
    </row>
    <row r="161" spans="1:9" ht="15" thickBot="1" x14ac:dyDescent="0.4">
      <c r="A161" s="58">
        <v>2</v>
      </c>
      <c r="B161" s="23" t="s">
        <v>123</v>
      </c>
      <c r="C161" s="60"/>
      <c r="D161" s="60"/>
      <c r="E161" s="200" t="s">
        <v>119</v>
      </c>
      <c r="F161" s="279"/>
      <c r="G161" s="201"/>
      <c r="H161" s="105">
        <v>1</v>
      </c>
      <c r="I161" s="98">
        <f>SUM(H161)</f>
        <v>1</v>
      </c>
    </row>
    <row r="162" spans="1:9" ht="15" thickTop="1" x14ac:dyDescent="0.35">
      <c r="A162" s="240" t="s">
        <v>65</v>
      </c>
      <c r="B162" s="240"/>
      <c r="C162" s="240"/>
      <c r="D162" s="240"/>
      <c r="E162" s="240"/>
      <c r="F162" s="240"/>
      <c r="G162" s="240"/>
      <c r="H162" s="41"/>
      <c r="I162" s="98"/>
    </row>
    <row r="163" spans="1:9" ht="15" thickBot="1" x14ac:dyDescent="0.4">
      <c r="A163" s="23">
        <v>1</v>
      </c>
      <c r="B163" s="23" t="s">
        <v>124</v>
      </c>
      <c r="C163" s="53"/>
      <c r="D163" s="53"/>
      <c r="E163" s="200" t="s">
        <v>119</v>
      </c>
      <c r="F163" s="279"/>
      <c r="G163" s="201"/>
      <c r="H163" s="88">
        <f>COUNT(A163)</f>
        <v>1</v>
      </c>
      <c r="I163" s="98">
        <f>SUM(H163)</f>
        <v>1</v>
      </c>
    </row>
    <row r="164" spans="1:9" ht="15" thickTop="1" x14ac:dyDescent="0.35">
      <c r="A164" s="240" t="s">
        <v>69</v>
      </c>
      <c r="B164" s="240"/>
      <c r="C164" s="240"/>
      <c r="D164" s="240"/>
      <c r="E164" s="240"/>
      <c r="F164" s="240"/>
      <c r="G164" s="240"/>
      <c r="H164" s="41"/>
      <c r="I164" s="98"/>
    </row>
    <row r="165" spans="1:9" ht="15" thickBot="1" x14ac:dyDescent="0.4">
      <c r="A165" s="55">
        <v>1</v>
      </c>
      <c r="B165" s="55" t="s">
        <v>125</v>
      </c>
      <c r="C165" s="57"/>
      <c r="D165" s="57"/>
      <c r="E165" s="293" t="s">
        <v>119</v>
      </c>
      <c r="F165" s="294"/>
      <c r="G165" s="295"/>
      <c r="H165" s="88">
        <f>COUNT(A165)</f>
        <v>1</v>
      </c>
      <c r="I165" s="98">
        <f>SUM(H165)</f>
        <v>1</v>
      </c>
    </row>
    <row r="166" spans="1:9" ht="15" thickBot="1" x14ac:dyDescent="0.4">
      <c r="A166" s="219" t="s">
        <v>235</v>
      </c>
      <c r="B166" s="220"/>
      <c r="C166" s="220"/>
      <c r="D166" s="220"/>
      <c r="E166" s="220"/>
      <c r="F166" s="220"/>
      <c r="G166" s="220"/>
      <c r="H166" s="220"/>
      <c r="I166" s="91">
        <f>SUM(I151:I165)</f>
        <v>11</v>
      </c>
    </row>
    <row r="167" spans="1:9" x14ac:dyDescent="0.35">
      <c r="A167" s="49"/>
      <c r="B167" s="49"/>
      <c r="C167" s="49"/>
      <c r="D167" s="49"/>
      <c r="E167" s="49"/>
      <c r="F167" s="49"/>
      <c r="G167" s="49"/>
      <c r="H167" s="49"/>
      <c r="I167" s="13"/>
    </row>
    <row r="168" spans="1:9" x14ac:dyDescent="0.35">
      <c r="A168" s="251" t="s">
        <v>20</v>
      </c>
      <c r="B168" s="252"/>
      <c r="C168" s="252"/>
      <c r="D168" s="252"/>
      <c r="E168" s="252"/>
      <c r="F168" s="252"/>
      <c r="G168" s="252"/>
      <c r="H168" s="252"/>
      <c r="I168" s="13"/>
    </row>
    <row r="169" spans="1:9" ht="15" thickBot="1" x14ac:dyDescent="0.4">
      <c r="A169" s="253" t="s">
        <v>126</v>
      </c>
      <c r="B169" s="253"/>
      <c r="C169" s="253"/>
      <c r="D169" s="253"/>
      <c r="E169" s="253"/>
      <c r="F169" s="253"/>
      <c r="G169" s="253"/>
      <c r="H169" s="253"/>
      <c r="I169" s="13"/>
    </row>
    <row r="170" spans="1:9" ht="15" thickTop="1" x14ac:dyDescent="0.35">
      <c r="A170" s="240" t="s">
        <v>1</v>
      </c>
      <c r="B170" s="240"/>
      <c r="C170" s="240"/>
      <c r="D170" s="240"/>
      <c r="E170" s="240"/>
      <c r="F170" s="240"/>
      <c r="G170" s="240"/>
      <c r="H170" s="41"/>
      <c r="I170" s="13"/>
    </row>
    <row r="171" spans="1:9" x14ac:dyDescent="0.35">
      <c r="A171" s="65">
        <v>1</v>
      </c>
      <c r="B171" s="23" t="s">
        <v>382</v>
      </c>
      <c r="C171" s="74"/>
      <c r="D171" s="74"/>
      <c r="E171" s="248" t="s">
        <v>286</v>
      </c>
      <c r="F171" s="248"/>
      <c r="G171" s="248"/>
      <c r="H171" s="249">
        <f>COUNT(A171:A172)</f>
        <v>2</v>
      </c>
      <c r="I171" s="172">
        <f>SUM(H171)</f>
        <v>2</v>
      </c>
    </row>
    <row r="172" spans="1:9" ht="15" thickBot="1" x14ac:dyDescent="0.4">
      <c r="A172" s="61">
        <v>2</v>
      </c>
      <c r="B172" s="23" t="s">
        <v>265</v>
      </c>
      <c r="C172" s="74"/>
      <c r="D172" s="74"/>
      <c r="E172" s="248" t="s">
        <v>286</v>
      </c>
      <c r="F172" s="248"/>
      <c r="G172" s="248"/>
      <c r="H172" s="250"/>
      <c r="I172" s="172"/>
    </row>
    <row r="173" spans="1:9" ht="15" thickTop="1" x14ac:dyDescent="0.35">
      <c r="A173" s="240" t="s">
        <v>18</v>
      </c>
      <c r="B173" s="240"/>
      <c r="C173" s="240"/>
      <c r="D173" s="240"/>
      <c r="E173" s="240"/>
      <c r="F173" s="240"/>
      <c r="G173" s="240"/>
      <c r="H173" s="41"/>
      <c r="I173" s="13"/>
    </row>
    <row r="174" spans="1:9" x14ac:dyDescent="0.35">
      <c r="A174" s="65">
        <v>1</v>
      </c>
      <c r="B174" s="23" t="s">
        <v>129</v>
      </c>
      <c r="C174" s="53"/>
      <c r="D174" s="53"/>
      <c r="E174" s="248" t="s">
        <v>286</v>
      </c>
      <c r="F174" s="248"/>
      <c r="G174" s="248"/>
      <c r="H174" s="178">
        <f>COUNT(A174:A177)</f>
        <v>4</v>
      </c>
      <c r="I174" s="172">
        <f>SUM(H174:H180)</f>
        <v>7</v>
      </c>
    </row>
    <row r="175" spans="1:9" ht="15" thickBot="1" x14ac:dyDescent="0.4">
      <c r="A175" s="61">
        <v>2</v>
      </c>
      <c r="B175" s="23" t="s">
        <v>132</v>
      </c>
      <c r="C175" s="53"/>
      <c r="D175" s="53"/>
      <c r="E175" s="248" t="s">
        <v>286</v>
      </c>
      <c r="F175" s="248"/>
      <c r="G175" s="248"/>
      <c r="H175" s="178"/>
      <c r="I175" s="172"/>
    </row>
    <row r="176" spans="1:9" ht="15" thickBot="1" x14ac:dyDescent="0.4">
      <c r="A176" s="65">
        <v>3</v>
      </c>
      <c r="B176" s="59" t="s">
        <v>139</v>
      </c>
      <c r="C176" s="60"/>
      <c r="D176" s="60"/>
      <c r="E176" s="248" t="s">
        <v>286</v>
      </c>
      <c r="F176" s="248"/>
      <c r="G176" s="248"/>
      <c r="H176" s="178"/>
      <c r="I176" s="172"/>
    </row>
    <row r="177" spans="1:9" ht="15" thickBot="1" x14ac:dyDescent="0.4">
      <c r="A177" s="61">
        <v>4</v>
      </c>
      <c r="B177" s="63" t="s">
        <v>127</v>
      </c>
      <c r="C177" s="64"/>
      <c r="D177" s="64"/>
      <c r="E177" s="309" t="s">
        <v>286</v>
      </c>
      <c r="F177" s="310"/>
      <c r="G177" s="311"/>
      <c r="H177" s="178"/>
      <c r="I177" s="172"/>
    </row>
    <row r="178" spans="1:9" x14ac:dyDescent="0.35">
      <c r="A178" s="65">
        <v>5</v>
      </c>
      <c r="B178" s="23" t="s">
        <v>128</v>
      </c>
      <c r="C178" s="53"/>
      <c r="D178" s="53"/>
      <c r="E178" s="248" t="s">
        <v>287</v>
      </c>
      <c r="F178" s="248"/>
      <c r="G178" s="248"/>
      <c r="H178" s="178">
        <f>COUNT(A178:A180)</f>
        <v>3</v>
      </c>
      <c r="I178" s="172"/>
    </row>
    <row r="179" spans="1:9" ht="15" thickBot="1" x14ac:dyDescent="0.4">
      <c r="A179" s="61">
        <v>6</v>
      </c>
      <c r="B179" s="23" t="s">
        <v>130</v>
      </c>
      <c r="C179" s="53"/>
      <c r="D179" s="53"/>
      <c r="E179" s="248" t="s">
        <v>287</v>
      </c>
      <c r="F179" s="248"/>
      <c r="G179" s="248"/>
      <c r="H179" s="178"/>
      <c r="I179" s="172"/>
    </row>
    <row r="180" spans="1:9" ht="15" thickBot="1" x14ac:dyDescent="0.4">
      <c r="A180" s="65">
        <v>7</v>
      </c>
      <c r="B180" s="23" t="s">
        <v>131</v>
      </c>
      <c r="C180" s="53"/>
      <c r="D180" s="53"/>
      <c r="E180" s="248" t="s">
        <v>287</v>
      </c>
      <c r="F180" s="248"/>
      <c r="G180" s="248"/>
      <c r="H180" s="364"/>
      <c r="I180" s="172"/>
    </row>
    <row r="181" spans="1:9" ht="15" thickTop="1" x14ac:dyDescent="0.35">
      <c r="A181" s="240" t="s">
        <v>31</v>
      </c>
      <c r="B181" s="240"/>
      <c r="C181" s="240"/>
      <c r="D181" s="240"/>
      <c r="E181" s="240"/>
      <c r="F181" s="240"/>
      <c r="G181" s="240"/>
      <c r="H181" s="41"/>
      <c r="I181" s="13"/>
    </row>
    <row r="182" spans="1:9" ht="15" thickBot="1" x14ac:dyDescent="0.4">
      <c r="A182" s="23">
        <v>1</v>
      </c>
      <c r="B182" s="23" t="s">
        <v>23</v>
      </c>
      <c r="C182" s="53"/>
      <c r="D182" s="53"/>
      <c r="E182" s="248" t="s">
        <v>287</v>
      </c>
      <c r="F182" s="248"/>
      <c r="G182" s="248"/>
      <c r="H182" s="177">
        <f>COUNT(A182:A185)</f>
        <v>4</v>
      </c>
      <c r="I182" s="352">
        <f>SUM(H182:H188)</f>
        <v>7</v>
      </c>
    </row>
    <row r="183" spans="1:9" x14ac:dyDescent="0.35">
      <c r="A183" s="23">
        <v>2</v>
      </c>
      <c r="B183" s="34" t="s">
        <v>134</v>
      </c>
      <c r="C183" s="66"/>
      <c r="D183" s="66"/>
      <c r="E183" s="312" t="s">
        <v>287</v>
      </c>
      <c r="F183" s="312"/>
      <c r="G183" s="312"/>
      <c r="H183" s="178"/>
      <c r="I183" s="353"/>
    </row>
    <row r="184" spans="1:9" x14ac:dyDescent="0.35">
      <c r="A184" s="23">
        <v>3</v>
      </c>
      <c r="B184" s="23" t="s">
        <v>79</v>
      </c>
      <c r="C184" s="53"/>
      <c r="D184" s="53"/>
      <c r="E184" s="248" t="s">
        <v>287</v>
      </c>
      <c r="F184" s="248"/>
      <c r="G184" s="248"/>
      <c r="H184" s="178"/>
      <c r="I184" s="353"/>
    </row>
    <row r="185" spans="1:9" x14ac:dyDescent="0.35">
      <c r="A185" s="23">
        <v>4</v>
      </c>
      <c r="B185" s="23" t="s">
        <v>136</v>
      </c>
      <c r="C185" s="53"/>
      <c r="D185" s="53"/>
      <c r="E185" s="248" t="s">
        <v>287</v>
      </c>
      <c r="F185" s="248"/>
      <c r="G185" s="248"/>
      <c r="H185" s="178"/>
      <c r="I185" s="353"/>
    </row>
    <row r="186" spans="1:9" x14ac:dyDescent="0.35">
      <c r="A186" s="23">
        <v>5</v>
      </c>
      <c r="B186" s="23" t="s">
        <v>135</v>
      </c>
      <c r="C186" s="53"/>
      <c r="D186" s="53"/>
      <c r="E186" s="248" t="s">
        <v>286</v>
      </c>
      <c r="F186" s="248"/>
      <c r="G186" s="248"/>
      <c r="H186" s="178">
        <f>COUNT(A186:A188)</f>
        <v>3</v>
      </c>
      <c r="I186" s="353"/>
    </row>
    <row r="187" spans="1:9" x14ac:dyDescent="0.35">
      <c r="A187" s="23">
        <v>6</v>
      </c>
      <c r="B187" s="23" t="s">
        <v>122</v>
      </c>
      <c r="C187" s="53"/>
      <c r="D187" s="53"/>
      <c r="E187" s="248" t="s">
        <v>286</v>
      </c>
      <c r="F187" s="248"/>
      <c r="G187" s="248"/>
      <c r="H187" s="178"/>
      <c r="I187" s="353"/>
    </row>
    <row r="188" spans="1:9" ht="15" thickBot="1" x14ac:dyDescent="0.4">
      <c r="A188" s="23">
        <v>7</v>
      </c>
      <c r="B188" s="67" t="s">
        <v>265</v>
      </c>
      <c r="C188" s="68"/>
      <c r="D188" s="68"/>
      <c r="E188" s="298" t="s">
        <v>286</v>
      </c>
      <c r="F188" s="299"/>
      <c r="G188" s="300"/>
      <c r="H188" s="364"/>
      <c r="I188" s="353"/>
    </row>
    <row r="189" spans="1:9" ht="15" thickTop="1" x14ac:dyDescent="0.35">
      <c r="A189" s="241" t="s">
        <v>43</v>
      </c>
      <c r="B189" s="241"/>
      <c r="C189" s="241"/>
      <c r="D189" s="241"/>
      <c r="E189" s="241"/>
      <c r="F189" s="241"/>
      <c r="G189" s="241"/>
      <c r="H189" s="69"/>
      <c r="I189" s="112"/>
    </row>
    <row r="190" spans="1:9" x14ac:dyDescent="0.35">
      <c r="A190" s="23">
        <v>1</v>
      </c>
      <c r="B190" s="23" t="s">
        <v>133</v>
      </c>
      <c r="C190" s="53"/>
      <c r="D190" s="53"/>
      <c r="E190" s="200" t="s">
        <v>286</v>
      </c>
      <c r="F190" s="279"/>
      <c r="G190" s="201"/>
      <c r="H190" s="107">
        <f>COUNT(A190:A190)</f>
        <v>1</v>
      </c>
      <c r="I190" s="352">
        <f>SUM(H190:H192)</f>
        <v>4</v>
      </c>
    </row>
    <row r="191" spans="1:9" x14ac:dyDescent="0.35">
      <c r="A191" s="58">
        <v>2</v>
      </c>
      <c r="B191" s="59" t="s">
        <v>32</v>
      </c>
      <c r="C191" s="60"/>
      <c r="D191" s="60"/>
      <c r="E191" s="200" t="s">
        <v>288</v>
      </c>
      <c r="F191" s="279"/>
      <c r="G191" s="201"/>
      <c r="H191" s="107">
        <v>1</v>
      </c>
      <c r="I191" s="353"/>
    </row>
    <row r="192" spans="1:9" ht="15" thickBot="1" x14ac:dyDescent="0.4">
      <c r="A192" s="70">
        <v>3</v>
      </c>
      <c r="B192" s="71" t="s">
        <v>151</v>
      </c>
      <c r="C192" s="72"/>
      <c r="D192" s="72"/>
      <c r="E192" s="280" t="s">
        <v>287</v>
      </c>
      <c r="F192" s="280"/>
      <c r="G192" s="280"/>
      <c r="H192" s="177">
        <f>COUNT(A192:A193)</f>
        <v>2</v>
      </c>
      <c r="I192" s="353"/>
    </row>
    <row r="193" spans="1:9" ht="15.5" thickTop="1" thickBot="1" x14ac:dyDescent="0.4">
      <c r="A193" s="63">
        <v>4</v>
      </c>
      <c r="B193" s="63" t="s">
        <v>351</v>
      </c>
      <c r="C193" s="64"/>
      <c r="D193" s="64"/>
      <c r="E193" s="280" t="s">
        <v>287</v>
      </c>
      <c r="F193" s="280"/>
      <c r="G193" s="280"/>
      <c r="H193" s="178"/>
      <c r="I193" s="353"/>
    </row>
    <row r="194" spans="1:9" ht="15" thickTop="1" x14ac:dyDescent="0.35">
      <c r="A194" s="241" t="s">
        <v>47</v>
      </c>
      <c r="B194" s="241"/>
      <c r="C194" s="241"/>
      <c r="D194" s="241"/>
      <c r="E194" s="241"/>
      <c r="F194" s="241"/>
      <c r="G194" s="241"/>
      <c r="H194" s="69"/>
      <c r="I194" s="13"/>
    </row>
    <row r="195" spans="1:9" x14ac:dyDescent="0.35">
      <c r="A195" s="23">
        <v>1</v>
      </c>
      <c r="B195" s="23" t="s">
        <v>137</v>
      </c>
      <c r="C195" s="53"/>
      <c r="D195" s="53"/>
      <c r="E195" s="200" t="s">
        <v>286</v>
      </c>
      <c r="F195" s="279"/>
      <c r="G195" s="201"/>
      <c r="H195" s="275">
        <f>COUNT(A195:A196)</f>
        <v>2</v>
      </c>
      <c r="I195" s="352">
        <f>SUM(H195)</f>
        <v>2</v>
      </c>
    </row>
    <row r="196" spans="1:9" ht="15" thickBot="1" x14ac:dyDescent="0.4">
      <c r="A196" s="23">
        <v>2</v>
      </c>
      <c r="B196" s="23" t="s">
        <v>46</v>
      </c>
      <c r="C196" s="53"/>
      <c r="D196" s="53"/>
      <c r="E196" s="200" t="s">
        <v>288</v>
      </c>
      <c r="F196" s="279"/>
      <c r="G196" s="201"/>
      <c r="H196" s="276"/>
      <c r="I196" s="353"/>
    </row>
    <row r="197" spans="1:9" ht="15" thickTop="1" x14ac:dyDescent="0.35">
      <c r="A197" s="240" t="s">
        <v>69</v>
      </c>
      <c r="B197" s="240"/>
      <c r="C197" s="240"/>
      <c r="D197" s="240"/>
      <c r="E197" s="240"/>
      <c r="F197" s="240"/>
      <c r="G197" s="240"/>
      <c r="H197" s="41"/>
      <c r="I197" s="13"/>
    </row>
    <row r="198" spans="1:9" x14ac:dyDescent="0.35">
      <c r="A198" s="23">
        <v>1</v>
      </c>
      <c r="B198" s="23" t="s">
        <v>124</v>
      </c>
      <c r="C198" s="53"/>
      <c r="D198" s="53"/>
      <c r="E198" s="200" t="s">
        <v>288</v>
      </c>
      <c r="F198" s="279"/>
      <c r="G198" s="201"/>
      <c r="H198" s="281">
        <f>COUNT(A198:A199)</f>
        <v>2</v>
      </c>
      <c r="I198" s="352">
        <f>SUM(H198:H200)</f>
        <v>3</v>
      </c>
    </row>
    <row r="199" spans="1:9" x14ac:dyDescent="0.35">
      <c r="A199" s="23">
        <v>2</v>
      </c>
      <c r="B199" s="23" t="s">
        <v>67</v>
      </c>
      <c r="C199" s="53"/>
      <c r="D199" s="53"/>
      <c r="E199" s="200" t="s">
        <v>286</v>
      </c>
      <c r="F199" s="279"/>
      <c r="G199" s="201"/>
      <c r="H199" s="281"/>
      <c r="I199" s="353"/>
    </row>
    <row r="200" spans="1:9" ht="15" thickBot="1" x14ac:dyDescent="0.4">
      <c r="A200" s="67">
        <v>3</v>
      </c>
      <c r="B200" s="71" t="s">
        <v>138</v>
      </c>
      <c r="C200" s="72"/>
      <c r="D200" s="72"/>
      <c r="E200" s="280" t="s">
        <v>286</v>
      </c>
      <c r="F200" s="280"/>
      <c r="G200" s="280"/>
      <c r="H200" s="90">
        <f>COUNT(A200)</f>
        <v>1</v>
      </c>
      <c r="I200" s="353"/>
    </row>
    <row r="201" spans="1:9" ht="15" thickTop="1" x14ac:dyDescent="0.35">
      <c r="A201" s="240" t="s">
        <v>73</v>
      </c>
      <c r="B201" s="240"/>
      <c r="C201" s="240"/>
      <c r="D201" s="240"/>
      <c r="E201" s="240"/>
      <c r="F201" s="240"/>
      <c r="G201" s="240"/>
      <c r="H201" s="41"/>
      <c r="I201" s="13"/>
    </row>
    <row r="202" spans="1:9" x14ac:dyDescent="0.35">
      <c r="A202" s="23">
        <v>1</v>
      </c>
      <c r="B202" s="23" t="s">
        <v>70</v>
      </c>
      <c r="C202" s="53"/>
      <c r="D202" s="53"/>
      <c r="E202" s="200" t="s">
        <v>288</v>
      </c>
      <c r="F202" s="279"/>
      <c r="G202" s="201"/>
      <c r="H202" s="275">
        <f>COUNT(A202:A203)</f>
        <v>2</v>
      </c>
      <c r="I202" s="352">
        <f>SUM(H202)</f>
        <v>2</v>
      </c>
    </row>
    <row r="203" spans="1:9" ht="15" thickBot="1" x14ac:dyDescent="0.4">
      <c r="A203" s="55">
        <v>2</v>
      </c>
      <c r="B203" s="59" t="s">
        <v>143</v>
      </c>
      <c r="C203" s="60"/>
      <c r="D203" s="60"/>
      <c r="E203" s="293" t="s">
        <v>286</v>
      </c>
      <c r="F203" s="294"/>
      <c r="G203" s="295"/>
      <c r="H203" s="276"/>
      <c r="I203" s="353"/>
    </row>
    <row r="204" spans="1:9" ht="15" thickBot="1" x14ac:dyDescent="0.4">
      <c r="A204" s="219" t="s">
        <v>234</v>
      </c>
      <c r="B204" s="220"/>
      <c r="C204" s="220"/>
      <c r="D204" s="220"/>
      <c r="E204" s="220"/>
      <c r="F204" s="220"/>
      <c r="G204" s="220"/>
      <c r="H204" s="220"/>
      <c r="I204" s="91">
        <f>SUM(I171,I174,I182,I190,I195,I198,I202)</f>
        <v>27</v>
      </c>
    </row>
    <row r="205" spans="1:9" x14ac:dyDescent="0.35">
      <c r="A205" s="49"/>
      <c r="B205" s="49"/>
      <c r="C205" s="49"/>
      <c r="D205" s="49"/>
      <c r="E205" s="49"/>
      <c r="F205" s="49"/>
      <c r="G205" s="49"/>
      <c r="H205" s="49"/>
      <c r="I205" s="13"/>
    </row>
    <row r="206" spans="1:9" x14ac:dyDescent="0.35">
      <c r="A206" s="251" t="s">
        <v>20</v>
      </c>
      <c r="B206" s="252"/>
      <c r="C206" s="252"/>
      <c r="D206" s="252"/>
      <c r="E206" s="252"/>
      <c r="F206" s="252"/>
      <c r="G206" s="252"/>
      <c r="H206" s="252"/>
      <c r="I206" s="13"/>
    </row>
    <row r="207" spans="1:9" ht="15" thickBot="1" x14ac:dyDescent="0.4">
      <c r="A207" s="253" t="s">
        <v>140</v>
      </c>
      <c r="B207" s="253"/>
      <c r="C207" s="253"/>
      <c r="D207" s="253"/>
      <c r="E207" s="253"/>
      <c r="F207" s="253"/>
      <c r="G207" s="253"/>
      <c r="H207" s="253"/>
      <c r="I207" s="13"/>
    </row>
    <row r="208" spans="1:9" ht="15" thickTop="1" x14ac:dyDescent="0.35">
      <c r="A208" s="240" t="s">
        <v>1</v>
      </c>
      <c r="B208" s="240"/>
      <c r="C208" s="240"/>
      <c r="D208" s="240"/>
      <c r="E208" s="240"/>
      <c r="F208" s="240"/>
      <c r="G208" s="240"/>
      <c r="H208" s="128"/>
      <c r="I208" s="13"/>
    </row>
    <row r="209" spans="1:9" x14ac:dyDescent="0.35">
      <c r="A209" s="23">
        <v>1</v>
      </c>
      <c r="B209" s="151" t="s">
        <v>289</v>
      </c>
      <c r="C209" s="74"/>
      <c r="D209" s="74"/>
      <c r="E209" s="293" t="s">
        <v>141</v>
      </c>
      <c r="F209" s="294"/>
      <c r="G209" s="295"/>
      <c r="H209" s="362">
        <f>COUNT(A209:A214)</f>
        <v>6</v>
      </c>
      <c r="I209" s="353">
        <f>SUM(H209)</f>
        <v>6</v>
      </c>
    </row>
    <row r="210" spans="1:9" x14ac:dyDescent="0.35">
      <c r="A210" s="23">
        <v>2</v>
      </c>
      <c r="B210" s="151" t="s">
        <v>290</v>
      </c>
      <c r="C210" s="74"/>
      <c r="D210" s="74"/>
      <c r="E210" s="293" t="s">
        <v>141</v>
      </c>
      <c r="F210" s="294"/>
      <c r="G210" s="295"/>
      <c r="H210" s="362"/>
      <c r="I210" s="353"/>
    </row>
    <row r="211" spans="1:9" x14ac:dyDescent="0.35">
      <c r="A211" s="23">
        <v>3</v>
      </c>
      <c r="B211" s="151" t="s">
        <v>291</v>
      </c>
      <c r="C211" s="74"/>
      <c r="D211" s="74"/>
      <c r="E211" s="293" t="s">
        <v>141</v>
      </c>
      <c r="F211" s="294"/>
      <c r="G211" s="295"/>
      <c r="H211" s="362"/>
      <c r="I211" s="353"/>
    </row>
    <row r="212" spans="1:9" x14ac:dyDescent="0.35">
      <c r="A212" s="23">
        <v>4</v>
      </c>
      <c r="B212" s="151" t="s">
        <v>292</v>
      </c>
      <c r="C212" s="74"/>
      <c r="D212" s="74"/>
      <c r="E212" s="293" t="s">
        <v>141</v>
      </c>
      <c r="F212" s="294"/>
      <c r="G212" s="295"/>
      <c r="H212" s="362"/>
      <c r="I212" s="353"/>
    </row>
    <row r="213" spans="1:9" x14ac:dyDescent="0.35">
      <c r="A213" s="23">
        <v>5</v>
      </c>
      <c r="B213" s="151" t="s">
        <v>293</v>
      </c>
      <c r="C213" s="74"/>
      <c r="D213" s="74"/>
      <c r="E213" s="293" t="s">
        <v>141</v>
      </c>
      <c r="F213" s="294"/>
      <c r="G213" s="295"/>
      <c r="H213" s="362"/>
      <c r="I213" s="353"/>
    </row>
    <row r="214" spans="1:9" ht="15" thickBot="1" x14ac:dyDescent="0.4">
      <c r="A214" s="23">
        <v>6</v>
      </c>
      <c r="B214" s="63" t="s">
        <v>352</v>
      </c>
      <c r="C214" s="74"/>
      <c r="D214" s="74"/>
      <c r="E214" s="293" t="s">
        <v>141</v>
      </c>
      <c r="F214" s="294"/>
      <c r="G214" s="295"/>
      <c r="H214" s="362"/>
      <c r="I214" s="353"/>
    </row>
    <row r="215" spans="1:9" ht="15" thickTop="1" x14ac:dyDescent="0.35">
      <c r="A215" s="241" t="s">
        <v>18</v>
      </c>
      <c r="B215" s="240"/>
      <c r="C215" s="240"/>
      <c r="D215" s="240"/>
      <c r="E215" s="240"/>
      <c r="F215" s="240"/>
      <c r="G215" s="240"/>
      <c r="H215" s="128"/>
      <c r="I215" s="13"/>
    </row>
    <row r="216" spans="1:9" ht="15" thickBot="1" x14ac:dyDescent="0.4">
      <c r="A216" s="55">
        <v>1</v>
      </c>
      <c r="B216" s="55" t="s">
        <v>142</v>
      </c>
      <c r="C216" s="60"/>
      <c r="D216" s="60"/>
      <c r="E216" s="293" t="s">
        <v>141</v>
      </c>
      <c r="F216" s="294"/>
      <c r="G216" s="295"/>
      <c r="H216" s="129">
        <f>COUNT(A216)</f>
        <v>1</v>
      </c>
      <c r="I216" s="98">
        <f>SUM(H216)</f>
        <v>1</v>
      </c>
    </row>
    <row r="217" spans="1:9" ht="15" thickTop="1" x14ac:dyDescent="0.35">
      <c r="A217" s="240" t="s">
        <v>31</v>
      </c>
      <c r="B217" s="240"/>
      <c r="C217" s="240"/>
      <c r="D217" s="240"/>
      <c r="E217" s="240"/>
      <c r="F217" s="240"/>
      <c r="G217" s="240"/>
      <c r="H217" s="41"/>
      <c r="I217" s="98"/>
    </row>
    <row r="218" spans="1:9" ht="15" thickBot="1" x14ac:dyDescent="0.4">
      <c r="A218" s="23">
        <v>1</v>
      </c>
      <c r="B218" s="23" t="s">
        <v>144</v>
      </c>
      <c r="C218" s="53"/>
      <c r="D218" s="53"/>
      <c r="E218" s="200" t="s">
        <v>141</v>
      </c>
      <c r="F218" s="279"/>
      <c r="G218" s="201"/>
      <c r="H218" s="85">
        <f>COUNT(A218)</f>
        <v>1</v>
      </c>
      <c r="I218" s="98">
        <f>SUM(H218)</f>
        <v>1</v>
      </c>
    </row>
    <row r="219" spans="1:9" ht="15" thickTop="1" x14ac:dyDescent="0.35">
      <c r="A219" s="240" t="s">
        <v>43</v>
      </c>
      <c r="B219" s="240"/>
      <c r="C219" s="240"/>
      <c r="D219" s="240"/>
      <c r="E219" s="240"/>
      <c r="F219" s="240"/>
      <c r="G219" s="240"/>
      <c r="H219" s="41"/>
      <c r="I219" s="98"/>
    </row>
    <row r="220" spans="1:9" ht="15" thickBot="1" x14ac:dyDescent="0.4">
      <c r="A220" s="23">
        <v>1</v>
      </c>
      <c r="B220" s="23" t="s">
        <v>145</v>
      </c>
      <c r="C220" s="53"/>
      <c r="D220" s="53"/>
      <c r="E220" s="200" t="s">
        <v>141</v>
      </c>
      <c r="F220" s="279"/>
      <c r="G220" s="201"/>
      <c r="H220" s="85">
        <f>COUNT(A220)</f>
        <v>1</v>
      </c>
      <c r="I220" s="98">
        <f>SUM(H220)</f>
        <v>1</v>
      </c>
    </row>
    <row r="221" spans="1:9" ht="15" thickBot="1" x14ac:dyDescent="0.4">
      <c r="A221" s="219" t="s">
        <v>233</v>
      </c>
      <c r="B221" s="220"/>
      <c r="C221" s="220"/>
      <c r="D221" s="220"/>
      <c r="E221" s="220"/>
      <c r="F221" s="220"/>
      <c r="G221" s="220"/>
      <c r="H221" s="220"/>
      <c r="I221" s="91">
        <f>SUM(I209:I220)</f>
        <v>9</v>
      </c>
    </row>
    <row r="222" spans="1:9" x14ac:dyDescent="0.35">
      <c r="A222" s="313" t="s">
        <v>20</v>
      </c>
      <c r="B222" s="314"/>
      <c r="C222" s="314"/>
      <c r="D222" s="314"/>
      <c r="E222" s="314"/>
      <c r="F222" s="314"/>
      <c r="G222" s="314"/>
      <c r="H222" s="314"/>
      <c r="I222" s="13"/>
    </row>
    <row r="223" spans="1:9" ht="15" thickBot="1" x14ac:dyDescent="0.4">
      <c r="A223" s="253" t="s">
        <v>150</v>
      </c>
      <c r="B223" s="253"/>
      <c r="C223" s="253"/>
      <c r="D223" s="253"/>
      <c r="E223" s="253"/>
      <c r="F223" s="253"/>
      <c r="G223" s="253"/>
      <c r="H223" s="253"/>
      <c r="I223" s="13"/>
    </row>
    <row r="224" spans="1:9" ht="15" thickTop="1" x14ac:dyDescent="0.35">
      <c r="A224" s="240" t="s">
        <v>47</v>
      </c>
      <c r="B224" s="240"/>
      <c r="C224" s="240"/>
      <c r="D224" s="240"/>
      <c r="E224" s="240"/>
      <c r="F224" s="240"/>
      <c r="G224" s="240"/>
      <c r="H224" s="240"/>
      <c r="I224" s="13"/>
    </row>
    <row r="225" spans="1:9" x14ac:dyDescent="0.35">
      <c r="A225" s="23">
        <v>1</v>
      </c>
      <c r="B225" s="23" t="s">
        <v>146</v>
      </c>
      <c r="C225" s="53"/>
      <c r="D225" s="53"/>
      <c r="E225" s="200" t="s">
        <v>141</v>
      </c>
      <c r="F225" s="279"/>
      <c r="G225" s="201"/>
      <c r="H225" s="281">
        <f>COUNT(A225:A226)</f>
        <v>2</v>
      </c>
      <c r="I225" s="13"/>
    </row>
    <row r="226" spans="1:9" ht="15" thickBot="1" x14ac:dyDescent="0.4">
      <c r="A226" s="55">
        <v>2</v>
      </c>
      <c r="B226" s="55" t="s">
        <v>147</v>
      </c>
      <c r="C226" s="60"/>
      <c r="D226" s="60"/>
      <c r="E226" s="293" t="s">
        <v>141</v>
      </c>
      <c r="F226" s="294"/>
      <c r="G226" s="295"/>
      <c r="H226" s="275"/>
      <c r="I226" s="13"/>
    </row>
    <row r="227" spans="1:9" ht="15" thickBot="1" x14ac:dyDescent="0.4">
      <c r="A227" s="219" t="s">
        <v>232</v>
      </c>
      <c r="B227" s="220"/>
      <c r="C227" s="220"/>
      <c r="D227" s="220"/>
      <c r="E227" s="220"/>
      <c r="F227" s="220"/>
      <c r="G227" s="220"/>
      <c r="H227" s="220"/>
      <c r="I227" s="91">
        <f>SUM(H225)</f>
        <v>2</v>
      </c>
    </row>
    <row r="228" spans="1:9" x14ac:dyDescent="0.35">
      <c r="A228" s="73"/>
      <c r="B228" s="73"/>
      <c r="C228" s="73"/>
      <c r="D228" s="73"/>
      <c r="E228" s="73"/>
      <c r="F228" s="73"/>
      <c r="G228" s="73"/>
      <c r="H228" s="74"/>
      <c r="I228" s="13"/>
    </row>
    <row r="229" spans="1:9" x14ac:dyDescent="0.35">
      <c r="A229" s="251" t="s">
        <v>20</v>
      </c>
      <c r="B229" s="252"/>
      <c r="C229" s="252"/>
      <c r="D229" s="252"/>
      <c r="E229" s="252"/>
      <c r="F229" s="252"/>
      <c r="G229" s="252"/>
      <c r="H229" s="252"/>
      <c r="I229" s="159"/>
    </row>
    <row r="230" spans="1:9" ht="15" thickBot="1" x14ac:dyDescent="0.4">
      <c r="A230" s="253" t="s">
        <v>395</v>
      </c>
      <c r="B230" s="253"/>
      <c r="C230" s="253"/>
      <c r="D230" s="253"/>
      <c r="E230" s="253"/>
      <c r="F230" s="253"/>
      <c r="G230" s="253"/>
      <c r="H230" s="253"/>
    </row>
    <row r="231" spans="1:9" ht="15" thickTop="1" x14ac:dyDescent="0.35">
      <c r="A231" s="186" t="s">
        <v>1</v>
      </c>
      <c r="B231" s="186"/>
      <c r="C231" s="186"/>
      <c r="D231" s="186"/>
      <c r="E231" s="186"/>
      <c r="F231" s="186"/>
      <c r="G231" s="186"/>
      <c r="H231" s="186"/>
    </row>
    <row r="232" spans="1:9" ht="15" thickBot="1" x14ac:dyDescent="0.4">
      <c r="A232">
        <v>1</v>
      </c>
      <c r="B232" s="161" t="s">
        <v>396</v>
      </c>
      <c r="E232" s="187" t="s">
        <v>286</v>
      </c>
      <c r="F232" s="188"/>
      <c r="G232" s="189"/>
      <c r="H232" s="160">
        <f>COUNT(A232)</f>
        <v>1</v>
      </c>
    </row>
    <row r="233" spans="1:9" ht="15" thickTop="1" x14ac:dyDescent="0.35">
      <c r="A233" s="186" t="s">
        <v>18</v>
      </c>
      <c r="B233" s="186"/>
      <c r="C233" s="186"/>
      <c r="D233" s="186"/>
      <c r="E233" s="186"/>
      <c r="F233" s="186"/>
      <c r="G233" s="186"/>
      <c r="H233" s="186"/>
    </row>
    <row r="234" spans="1:9" ht="15" thickBot="1" x14ac:dyDescent="0.4">
      <c r="A234">
        <v>1</v>
      </c>
      <c r="B234" s="161" t="s">
        <v>103</v>
      </c>
      <c r="E234" s="187" t="s">
        <v>286</v>
      </c>
      <c r="F234" s="188"/>
      <c r="G234" s="189"/>
      <c r="H234" s="160">
        <f>COUNT(A234)</f>
        <v>1</v>
      </c>
    </row>
    <row r="235" spans="1:9" ht="15" thickTop="1" x14ac:dyDescent="0.35">
      <c r="A235" s="186" t="s">
        <v>31</v>
      </c>
      <c r="B235" s="186"/>
      <c r="C235" s="186"/>
      <c r="D235" s="186"/>
      <c r="E235" s="186"/>
      <c r="F235" s="186"/>
      <c r="G235" s="186"/>
      <c r="H235" s="186"/>
    </row>
    <row r="236" spans="1:9" x14ac:dyDescent="0.35">
      <c r="A236" s="160">
        <v>1</v>
      </c>
      <c r="B236" s="161" t="s">
        <v>127</v>
      </c>
      <c r="C236" s="160"/>
      <c r="D236" s="160"/>
      <c r="E236" s="187" t="s">
        <v>402</v>
      </c>
      <c r="F236" s="188"/>
      <c r="G236" s="189"/>
      <c r="H236" s="288">
        <f>COUNT(A236:A237)</f>
        <v>2</v>
      </c>
    </row>
    <row r="237" spans="1:9" ht="15" thickBot="1" x14ac:dyDescent="0.4">
      <c r="A237" s="160">
        <v>2</v>
      </c>
      <c r="B237" s="161" t="s">
        <v>29</v>
      </c>
      <c r="C237" s="160"/>
      <c r="D237" s="160"/>
      <c r="E237" s="282"/>
      <c r="F237" s="283"/>
      <c r="G237" s="284"/>
      <c r="H237" s="289">
        <f t="shared" ref="H237" si="1">COUNT(A237)</f>
        <v>1</v>
      </c>
    </row>
    <row r="238" spans="1:9" ht="15" thickTop="1" x14ac:dyDescent="0.35">
      <c r="A238" s="186" t="s">
        <v>43</v>
      </c>
      <c r="B238" s="186"/>
      <c r="C238" s="186"/>
      <c r="D238" s="186"/>
      <c r="E238" s="186"/>
      <c r="F238" s="186"/>
      <c r="G238" s="186"/>
      <c r="H238" s="186"/>
    </row>
    <row r="239" spans="1:9" x14ac:dyDescent="0.35">
      <c r="A239" s="160">
        <v>1</v>
      </c>
      <c r="B239" s="161" t="s">
        <v>33</v>
      </c>
      <c r="C239" s="160"/>
      <c r="D239" s="160"/>
      <c r="E239" s="187" t="s">
        <v>402</v>
      </c>
      <c r="F239" s="188"/>
      <c r="G239" s="189"/>
      <c r="H239" s="288">
        <f>COUNT(A239:A240)</f>
        <v>2</v>
      </c>
    </row>
    <row r="240" spans="1:9" ht="15" thickBot="1" x14ac:dyDescent="0.4">
      <c r="A240" s="160">
        <v>2</v>
      </c>
      <c r="B240" s="161" t="s">
        <v>398</v>
      </c>
      <c r="C240" s="160"/>
      <c r="D240" s="160"/>
      <c r="E240" s="282"/>
      <c r="F240" s="283"/>
      <c r="G240" s="284"/>
      <c r="H240" s="290">
        <f t="shared" ref="H240" si="2">COUNT(A240)</f>
        <v>1</v>
      </c>
    </row>
    <row r="241" spans="1:9" ht="15" thickTop="1" x14ac:dyDescent="0.35">
      <c r="A241" s="186" t="s">
        <v>47</v>
      </c>
      <c r="B241" s="186"/>
      <c r="C241" s="186"/>
      <c r="D241" s="186"/>
      <c r="E241" s="186"/>
      <c r="F241" s="186"/>
      <c r="G241" s="186"/>
      <c r="H241" s="186"/>
    </row>
    <row r="242" spans="1:9" x14ac:dyDescent="0.35">
      <c r="A242">
        <v>1</v>
      </c>
      <c r="B242" s="161" t="s">
        <v>409</v>
      </c>
      <c r="E242" s="187" t="s">
        <v>402</v>
      </c>
      <c r="F242" s="188"/>
      <c r="G242" s="189"/>
      <c r="H242" s="160">
        <f>COUNT(A242)</f>
        <v>1</v>
      </c>
    </row>
    <row r="243" spans="1:9" x14ac:dyDescent="0.35">
      <c r="A243" s="254" t="s">
        <v>65</v>
      </c>
      <c r="B243" s="254"/>
      <c r="C243" s="254"/>
      <c r="D243" s="254"/>
      <c r="E243" s="254"/>
      <c r="F243" s="254"/>
      <c r="G243" s="254"/>
      <c r="H243" s="254"/>
    </row>
    <row r="244" spans="1:9" x14ac:dyDescent="0.35">
      <c r="A244" s="160">
        <v>1</v>
      </c>
      <c r="B244" s="161" t="s">
        <v>399</v>
      </c>
      <c r="C244" s="160"/>
      <c r="D244" s="160"/>
      <c r="E244" s="187" t="s">
        <v>402</v>
      </c>
      <c r="F244" s="188"/>
      <c r="G244" s="189"/>
      <c r="H244" s="288">
        <f>COUNT(A244:A245)</f>
        <v>2</v>
      </c>
    </row>
    <row r="245" spans="1:9" ht="15" thickBot="1" x14ac:dyDescent="0.4">
      <c r="A245" s="160">
        <v>2</v>
      </c>
      <c r="B245" s="161" t="s">
        <v>400</v>
      </c>
      <c r="C245" s="160"/>
      <c r="D245" s="160"/>
      <c r="E245" s="282"/>
      <c r="F245" s="283"/>
      <c r="G245" s="284"/>
      <c r="H245" s="290">
        <f t="shared" ref="H245" si="3">COUNT(A245)</f>
        <v>1</v>
      </c>
    </row>
    <row r="246" spans="1:9" ht="15" thickTop="1" x14ac:dyDescent="0.35">
      <c r="A246" s="254" t="s">
        <v>69</v>
      </c>
      <c r="B246" s="254"/>
      <c r="C246" s="254"/>
      <c r="D246" s="254"/>
      <c r="E246" s="254"/>
      <c r="F246" s="254"/>
      <c r="G246" s="254"/>
      <c r="H246" s="254"/>
    </row>
    <row r="247" spans="1:9" ht="15" thickBot="1" x14ac:dyDescent="0.4">
      <c r="A247" s="160">
        <v>1</v>
      </c>
      <c r="B247" s="161" t="s">
        <v>401</v>
      </c>
      <c r="C247" s="160"/>
      <c r="D247" s="160"/>
      <c r="E247" s="285" t="s">
        <v>402</v>
      </c>
      <c r="F247" s="286"/>
      <c r="G247" s="287"/>
      <c r="H247" s="160">
        <f>COUNT(A247)</f>
        <v>1</v>
      </c>
    </row>
    <row r="248" spans="1:9" x14ac:dyDescent="0.35">
      <c r="A248" s="291" t="s">
        <v>403</v>
      </c>
      <c r="B248" s="292"/>
      <c r="C248" s="292"/>
      <c r="D248" s="292"/>
      <c r="E248" s="292"/>
      <c r="F248" s="292"/>
      <c r="G248" s="292"/>
      <c r="H248" s="292"/>
      <c r="I248" s="162">
        <f>SUM(H232,H234,H236,H239,H242,H244,H247)</f>
        <v>10</v>
      </c>
    </row>
    <row r="249" spans="1:9" x14ac:dyDescent="0.35">
      <c r="A249" s="163"/>
      <c r="B249" s="163"/>
      <c r="C249" s="163"/>
      <c r="D249" s="163"/>
      <c r="E249" s="163"/>
      <c r="F249" s="163"/>
      <c r="G249" s="163"/>
      <c r="H249" s="163"/>
      <c r="I249" s="164"/>
    </row>
    <row r="250" spans="1:9" ht="15" thickBot="1" x14ac:dyDescent="0.4">
      <c r="A250" s="301" t="s">
        <v>153</v>
      </c>
      <c r="B250" s="301"/>
      <c r="C250" s="301"/>
      <c r="D250" s="301"/>
      <c r="E250" s="301"/>
      <c r="F250" s="301"/>
      <c r="G250" s="301"/>
      <c r="H250" s="301"/>
      <c r="I250" s="13"/>
    </row>
    <row r="251" spans="1:9" ht="15" thickTop="1" x14ac:dyDescent="0.35">
      <c r="A251" s="251" t="s">
        <v>81</v>
      </c>
      <c r="B251" s="252"/>
      <c r="C251" s="252"/>
      <c r="D251" s="252"/>
      <c r="E251" s="252"/>
      <c r="F251" s="252"/>
      <c r="G251" s="252"/>
      <c r="H251" s="252"/>
      <c r="I251" s="13"/>
    </row>
    <row r="252" spans="1:9" ht="15" thickBot="1" x14ac:dyDescent="0.4">
      <c r="A252" s="253" t="s">
        <v>152</v>
      </c>
      <c r="B252" s="253"/>
      <c r="C252" s="253"/>
      <c r="D252" s="253"/>
      <c r="E252" s="253"/>
      <c r="F252" s="253"/>
      <c r="G252" s="253"/>
      <c r="H252" s="253"/>
      <c r="I252" s="13"/>
    </row>
    <row r="253" spans="1:9" ht="15.5" thickTop="1" thickBot="1" x14ac:dyDescent="0.4">
      <c r="A253" s="152"/>
      <c r="B253" s="240" t="s">
        <v>1</v>
      </c>
      <c r="C253" s="240"/>
      <c r="D253" s="240"/>
      <c r="E253" s="240"/>
      <c r="F253" s="240"/>
      <c r="G253" s="240"/>
      <c r="H253" s="240"/>
      <c r="I253" s="240"/>
    </row>
    <row r="254" spans="1:9" ht="15" thickTop="1" x14ac:dyDescent="0.35">
      <c r="A254" s="23">
        <v>1</v>
      </c>
      <c r="B254" s="23" t="s">
        <v>295</v>
      </c>
      <c r="C254" s="74"/>
      <c r="D254" s="74"/>
      <c r="E254" s="275" t="s">
        <v>174</v>
      </c>
      <c r="F254" s="255"/>
      <c r="G254" s="256"/>
      <c r="H254" s="305">
        <f>COUNT(A254:A270)</f>
        <v>17</v>
      </c>
      <c r="I254" s="13"/>
    </row>
    <row r="255" spans="1:9" x14ac:dyDescent="0.35">
      <c r="A255" s="23">
        <v>2</v>
      </c>
      <c r="B255" s="23" t="s">
        <v>296</v>
      </c>
      <c r="C255" s="74"/>
      <c r="D255" s="74"/>
      <c r="E255" s="276"/>
      <c r="F255" s="247"/>
      <c r="G255" s="257"/>
      <c r="H255" s="238"/>
      <c r="I255" s="13"/>
    </row>
    <row r="256" spans="1:9" x14ac:dyDescent="0.35">
      <c r="A256" s="23">
        <v>3</v>
      </c>
      <c r="B256" s="23" t="s">
        <v>297</v>
      </c>
      <c r="C256" s="74"/>
      <c r="D256" s="74"/>
      <c r="E256" s="276"/>
      <c r="F256" s="247"/>
      <c r="G256" s="257"/>
      <c r="H256" s="238"/>
      <c r="I256" s="13"/>
    </row>
    <row r="257" spans="1:9" x14ac:dyDescent="0.35">
      <c r="A257" s="23">
        <v>4</v>
      </c>
      <c r="B257" s="23" t="s">
        <v>298</v>
      </c>
      <c r="C257" s="74"/>
      <c r="D257" s="74"/>
      <c r="E257" s="276"/>
      <c r="F257" s="247"/>
      <c r="G257" s="257"/>
      <c r="H257" s="238"/>
      <c r="I257" s="13"/>
    </row>
    <row r="258" spans="1:9" x14ac:dyDescent="0.35">
      <c r="A258" s="23">
        <v>5</v>
      </c>
      <c r="B258" s="23" t="s">
        <v>299</v>
      </c>
      <c r="C258" s="74"/>
      <c r="D258" s="74"/>
      <c r="E258" s="276"/>
      <c r="F258" s="247"/>
      <c r="G258" s="257"/>
      <c r="H258" s="238"/>
      <c r="I258" s="13"/>
    </row>
    <row r="259" spans="1:9" x14ac:dyDescent="0.35">
      <c r="A259" s="23">
        <v>6</v>
      </c>
      <c r="B259" s="23" t="s">
        <v>300</v>
      </c>
      <c r="C259" s="74"/>
      <c r="D259" s="74"/>
      <c r="E259" s="276"/>
      <c r="F259" s="247"/>
      <c r="G259" s="257"/>
      <c r="H259" s="238"/>
      <c r="I259" s="13"/>
    </row>
    <row r="260" spans="1:9" x14ac:dyDescent="0.35">
      <c r="A260" s="23">
        <v>7</v>
      </c>
      <c r="B260" s="23" t="s">
        <v>301</v>
      </c>
      <c r="C260" s="74"/>
      <c r="D260" s="74"/>
      <c r="E260" s="276"/>
      <c r="F260" s="247"/>
      <c r="G260" s="257"/>
      <c r="H260" s="238"/>
      <c r="I260" s="13"/>
    </row>
    <row r="261" spans="1:9" x14ac:dyDescent="0.35">
      <c r="A261" s="23">
        <v>8</v>
      </c>
      <c r="B261" s="77" t="s">
        <v>302</v>
      </c>
      <c r="C261" s="74"/>
      <c r="D261" s="74"/>
      <c r="E261" s="276"/>
      <c r="F261" s="247"/>
      <c r="G261" s="257"/>
      <c r="H261" s="238"/>
      <c r="I261" s="13"/>
    </row>
    <row r="262" spans="1:9" x14ac:dyDescent="0.35">
      <c r="A262" s="23">
        <v>9</v>
      </c>
      <c r="B262" s="23" t="s">
        <v>302</v>
      </c>
      <c r="C262" s="134"/>
      <c r="D262" s="135"/>
      <c r="E262" s="276"/>
      <c r="F262" s="247"/>
      <c r="G262" s="257"/>
      <c r="H262" s="238"/>
      <c r="I262" s="13"/>
    </row>
    <row r="263" spans="1:9" x14ac:dyDescent="0.35">
      <c r="A263" s="23">
        <v>10</v>
      </c>
      <c r="B263" s="23" t="s">
        <v>303</v>
      </c>
      <c r="C263" s="133"/>
      <c r="D263" s="133"/>
      <c r="E263" s="276"/>
      <c r="F263" s="247"/>
      <c r="G263" s="257"/>
      <c r="H263" s="238"/>
      <c r="I263" s="13"/>
    </row>
    <row r="264" spans="1:9" x14ac:dyDescent="0.35">
      <c r="A264" s="23">
        <v>11</v>
      </c>
      <c r="B264" s="23" t="s">
        <v>305</v>
      </c>
      <c r="C264" s="133"/>
      <c r="D264" s="133"/>
      <c r="E264" s="276"/>
      <c r="F264" s="247"/>
      <c r="G264" s="257"/>
      <c r="H264" s="238"/>
      <c r="I264" s="13"/>
    </row>
    <row r="265" spans="1:9" x14ac:dyDescent="0.35">
      <c r="A265" s="23">
        <v>12</v>
      </c>
      <c r="B265" s="23" t="s">
        <v>306</v>
      </c>
      <c r="C265" s="133"/>
      <c r="D265" s="133"/>
      <c r="E265" s="276"/>
      <c r="F265" s="247"/>
      <c r="G265" s="257"/>
      <c r="H265" s="238"/>
      <c r="I265" s="13"/>
    </row>
    <row r="266" spans="1:9" x14ac:dyDescent="0.35">
      <c r="A266" s="23">
        <v>13</v>
      </c>
      <c r="B266" s="23" t="s">
        <v>307</v>
      </c>
      <c r="C266" s="133"/>
      <c r="D266" s="133"/>
      <c r="E266" s="276"/>
      <c r="F266" s="247"/>
      <c r="G266" s="257"/>
      <c r="H266" s="238"/>
      <c r="I266" s="13"/>
    </row>
    <row r="267" spans="1:9" x14ac:dyDescent="0.35">
      <c r="A267" s="23">
        <v>14</v>
      </c>
      <c r="B267" s="23" t="s">
        <v>308</v>
      </c>
      <c r="C267" s="133"/>
      <c r="D267" s="133"/>
      <c r="E267" s="276"/>
      <c r="F267" s="247"/>
      <c r="G267" s="257"/>
      <c r="H267" s="238"/>
      <c r="I267" s="13"/>
    </row>
    <row r="268" spans="1:9" x14ac:dyDescent="0.35">
      <c r="A268" s="23">
        <v>15</v>
      </c>
      <c r="B268" s="23" t="s">
        <v>309</v>
      </c>
      <c r="C268" s="133"/>
      <c r="D268" s="133"/>
      <c r="E268" s="276"/>
      <c r="F268" s="247"/>
      <c r="G268" s="257"/>
      <c r="H268" s="238"/>
      <c r="I268" s="13"/>
    </row>
    <row r="269" spans="1:9" x14ac:dyDescent="0.35">
      <c r="A269" s="23">
        <v>16</v>
      </c>
      <c r="B269" s="23" t="s">
        <v>310</v>
      </c>
      <c r="C269" s="133"/>
      <c r="D269" s="133"/>
      <c r="E269" s="276"/>
      <c r="F269" s="247"/>
      <c r="G269" s="257"/>
      <c r="H269" s="238"/>
      <c r="I269" s="13"/>
    </row>
    <row r="270" spans="1:9" ht="15" thickBot="1" x14ac:dyDescent="0.4">
      <c r="A270" s="23">
        <v>17</v>
      </c>
      <c r="B270" s="23" t="s">
        <v>304</v>
      </c>
      <c r="C270" s="74"/>
      <c r="D270" s="74"/>
      <c r="E270" s="276"/>
      <c r="F270" s="247"/>
      <c r="G270" s="257"/>
      <c r="H270" s="306"/>
      <c r="I270" s="13"/>
    </row>
    <row r="271" spans="1:9" ht="15" thickTop="1" x14ac:dyDescent="0.35">
      <c r="A271" s="240" t="s">
        <v>18</v>
      </c>
      <c r="B271" s="240"/>
      <c r="C271" s="240"/>
      <c r="D271" s="240"/>
      <c r="E271" s="240"/>
      <c r="F271" s="240"/>
      <c r="G271" s="240"/>
      <c r="H271" s="41"/>
      <c r="I271" s="13"/>
    </row>
    <row r="272" spans="1:9" x14ac:dyDescent="0.35">
      <c r="A272" s="23">
        <v>1</v>
      </c>
      <c r="B272" s="23" t="s">
        <v>154</v>
      </c>
      <c r="C272" s="75"/>
      <c r="D272" s="76"/>
      <c r="E272" s="275" t="s">
        <v>174</v>
      </c>
      <c r="F272" s="255"/>
      <c r="G272" s="256"/>
      <c r="H272" s="281">
        <f>COUNT(A272:A291)</f>
        <v>20</v>
      </c>
      <c r="I272" s="13"/>
    </row>
    <row r="273" spans="1:9" x14ac:dyDescent="0.35">
      <c r="A273" s="23">
        <v>2</v>
      </c>
      <c r="B273" s="23" t="s">
        <v>155</v>
      </c>
      <c r="C273" s="60"/>
      <c r="D273" s="60"/>
      <c r="E273" s="276"/>
      <c r="F273" s="247"/>
      <c r="G273" s="257"/>
      <c r="H273" s="281"/>
      <c r="I273" s="13"/>
    </row>
    <row r="274" spans="1:9" ht="15" thickBot="1" x14ac:dyDescent="0.4">
      <c r="A274" s="23">
        <v>3</v>
      </c>
      <c r="B274" s="23" t="s">
        <v>156</v>
      </c>
      <c r="C274" s="62"/>
      <c r="D274" s="62"/>
      <c r="E274" s="276"/>
      <c r="F274" s="247"/>
      <c r="G274" s="257"/>
      <c r="H274" s="281"/>
      <c r="I274" s="13"/>
    </row>
    <row r="275" spans="1:9" x14ac:dyDescent="0.35">
      <c r="A275" s="23">
        <v>4</v>
      </c>
      <c r="B275" s="23" t="s">
        <v>157</v>
      </c>
      <c r="C275" s="60"/>
      <c r="D275" s="60"/>
      <c r="E275" s="276"/>
      <c r="F275" s="247"/>
      <c r="G275" s="257"/>
      <c r="H275" s="281"/>
      <c r="I275" s="13"/>
    </row>
    <row r="276" spans="1:9" x14ac:dyDescent="0.35">
      <c r="A276" s="23">
        <v>5</v>
      </c>
      <c r="B276" s="23" t="s">
        <v>158</v>
      </c>
      <c r="C276" s="60"/>
      <c r="D276" s="60"/>
      <c r="E276" s="276"/>
      <c r="F276" s="247"/>
      <c r="G276" s="257"/>
      <c r="H276" s="281"/>
      <c r="I276" s="13"/>
    </row>
    <row r="277" spans="1:9" x14ac:dyDescent="0.35">
      <c r="A277" s="23">
        <v>6</v>
      </c>
      <c r="B277" s="23" t="s">
        <v>159</v>
      </c>
      <c r="C277" s="60"/>
      <c r="D277" s="60"/>
      <c r="E277" s="276"/>
      <c r="F277" s="247"/>
      <c r="G277" s="257"/>
      <c r="H277" s="281"/>
      <c r="I277" s="13"/>
    </row>
    <row r="278" spans="1:9" x14ac:dyDescent="0.35">
      <c r="A278" s="23">
        <v>7</v>
      </c>
      <c r="B278" s="77" t="s">
        <v>160</v>
      </c>
      <c r="C278" s="78"/>
      <c r="D278" s="78"/>
      <c r="E278" s="276"/>
      <c r="F278" s="247"/>
      <c r="G278" s="257"/>
      <c r="H278" s="281"/>
      <c r="I278" s="13"/>
    </row>
    <row r="279" spans="1:9" x14ac:dyDescent="0.35">
      <c r="A279" s="23">
        <v>8</v>
      </c>
      <c r="B279" s="23" t="s">
        <v>161</v>
      </c>
      <c r="C279" s="60"/>
      <c r="D279" s="60"/>
      <c r="E279" s="276"/>
      <c r="F279" s="247"/>
      <c r="G279" s="257"/>
      <c r="H279" s="281"/>
      <c r="I279" s="13"/>
    </row>
    <row r="280" spans="1:9" x14ac:dyDescent="0.35">
      <c r="A280" s="23">
        <v>9</v>
      </c>
      <c r="B280" s="23" t="s">
        <v>162</v>
      </c>
      <c r="C280" s="60"/>
      <c r="D280" s="60"/>
      <c r="E280" s="276"/>
      <c r="F280" s="247"/>
      <c r="G280" s="257"/>
      <c r="H280" s="281"/>
      <c r="I280" s="13"/>
    </row>
    <row r="281" spans="1:9" x14ac:dyDescent="0.35">
      <c r="A281" s="23">
        <v>10</v>
      </c>
      <c r="B281" s="23" t="s">
        <v>163</v>
      </c>
      <c r="C281" s="60"/>
      <c r="D281" s="60"/>
      <c r="E281" s="276"/>
      <c r="F281" s="247"/>
      <c r="G281" s="257"/>
      <c r="H281" s="281"/>
      <c r="I281" s="13"/>
    </row>
    <row r="282" spans="1:9" x14ac:dyDescent="0.35">
      <c r="A282" s="23">
        <v>11</v>
      </c>
      <c r="B282" s="23" t="s">
        <v>164</v>
      </c>
      <c r="C282" s="60"/>
      <c r="D282" s="60"/>
      <c r="E282" s="276"/>
      <c r="F282" s="247"/>
      <c r="G282" s="257"/>
      <c r="H282" s="281"/>
      <c r="I282" s="13"/>
    </row>
    <row r="283" spans="1:9" x14ac:dyDescent="0.35">
      <c r="A283" s="23">
        <v>12</v>
      </c>
      <c r="B283" s="23" t="s">
        <v>165</v>
      </c>
      <c r="C283" s="60"/>
      <c r="D283" s="60"/>
      <c r="E283" s="276"/>
      <c r="F283" s="247"/>
      <c r="G283" s="257"/>
      <c r="H283" s="281"/>
      <c r="I283" s="13"/>
    </row>
    <row r="284" spans="1:9" x14ac:dyDescent="0.35">
      <c r="A284" s="23">
        <v>13</v>
      </c>
      <c r="B284" s="23" t="s">
        <v>166</v>
      </c>
      <c r="C284" s="60"/>
      <c r="D284" s="60"/>
      <c r="E284" s="276"/>
      <c r="F284" s="247"/>
      <c r="G284" s="257"/>
      <c r="H284" s="281"/>
      <c r="I284" s="13"/>
    </row>
    <row r="285" spans="1:9" x14ac:dyDescent="0.35">
      <c r="A285" s="23">
        <v>14</v>
      </c>
      <c r="B285" s="23" t="s">
        <v>167</v>
      </c>
      <c r="C285" s="60"/>
      <c r="D285" s="60"/>
      <c r="E285" s="276"/>
      <c r="F285" s="247"/>
      <c r="G285" s="257"/>
      <c r="H285" s="281"/>
      <c r="I285" s="13"/>
    </row>
    <row r="286" spans="1:9" x14ac:dyDescent="0.35">
      <c r="A286" s="23">
        <v>15</v>
      </c>
      <c r="B286" s="23" t="s">
        <v>168</v>
      </c>
      <c r="C286" s="60"/>
      <c r="D286" s="60"/>
      <c r="E286" s="276"/>
      <c r="F286" s="247"/>
      <c r="G286" s="257"/>
      <c r="H286" s="281"/>
      <c r="I286" s="13"/>
    </row>
    <row r="287" spans="1:9" x14ac:dyDescent="0.35">
      <c r="A287" s="23">
        <v>16</v>
      </c>
      <c r="B287" s="23" t="s">
        <v>169</v>
      </c>
      <c r="C287" s="60"/>
      <c r="D287" s="60"/>
      <c r="E287" s="276"/>
      <c r="F287" s="247"/>
      <c r="G287" s="257"/>
      <c r="H287" s="281"/>
      <c r="I287" s="13"/>
    </row>
    <row r="288" spans="1:9" x14ac:dyDescent="0.35">
      <c r="A288" s="23">
        <v>17</v>
      </c>
      <c r="B288" s="23" t="s">
        <v>170</v>
      </c>
      <c r="C288" s="60"/>
      <c r="D288" s="60"/>
      <c r="E288" s="276"/>
      <c r="F288" s="247"/>
      <c r="G288" s="257"/>
      <c r="H288" s="281"/>
      <c r="I288" s="13"/>
    </row>
    <row r="289" spans="1:9" x14ac:dyDescent="0.35">
      <c r="A289" s="23">
        <v>18</v>
      </c>
      <c r="B289" s="23" t="s">
        <v>171</v>
      </c>
      <c r="C289" s="60"/>
      <c r="D289" s="60"/>
      <c r="E289" s="276"/>
      <c r="F289" s="247"/>
      <c r="G289" s="257"/>
      <c r="H289" s="281"/>
      <c r="I289" s="13"/>
    </row>
    <row r="290" spans="1:9" x14ac:dyDescent="0.35">
      <c r="A290" s="23">
        <v>19</v>
      </c>
      <c r="B290" s="23" t="s">
        <v>172</v>
      </c>
      <c r="C290" s="60"/>
      <c r="D290" s="60"/>
      <c r="E290" s="276"/>
      <c r="F290" s="247"/>
      <c r="G290" s="257"/>
      <c r="H290" s="281"/>
      <c r="I290" s="13"/>
    </row>
    <row r="291" spans="1:9" ht="15" thickBot="1" x14ac:dyDescent="0.4">
      <c r="A291" s="23">
        <v>20</v>
      </c>
      <c r="B291" s="23" t="s">
        <v>173</v>
      </c>
      <c r="C291" s="60"/>
      <c r="D291" s="60"/>
      <c r="E291" s="302"/>
      <c r="F291" s="303"/>
      <c r="G291" s="304"/>
      <c r="H291" s="281"/>
      <c r="I291" s="13"/>
    </row>
    <row r="292" spans="1:9" ht="15" thickTop="1" x14ac:dyDescent="0.35">
      <c r="A292" s="240" t="s">
        <v>31</v>
      </c>
      <c r="B292" s="240"/>
      <c r="C292" s="240"/>
      <c r="D292" s="240"/>
      <c r="E292" s="240"/>
      <c r="F292" s="240"/>
      <c r="G292" s="240"/>
      <c r="H292" s="41"/>
      <c r="I292" s="13"/>
    </row>
    <row r="293" spans="1:9" x14ac:dyDescent="0.35">
      <c r="A293" s="23">
        <v>1</v>
      </c>
      <c r="B293" s="23" t="s">
        <v>326</v>
      </c>
      <c r="C293" s="75"/>
      <c r="D293" s="76"/>
      <c r="E293" s="255" t="s">
        <v>174</v>
      </c>
      <c r="F293" s="255"/>
      <c r="G293" s="255"/>
      <c r="H293" s="256">
        <f>COUNT(A293:A308)</f>
        <v>16</v>
      </c>
      <c r="I293" s="13"/>
    </row>
    <row r="294" spans="1:9" ht="15" thickBot="1" x14ac:dyDescent="0.4">
      <c r="A294" s="23">
        <v>2</v>
      </c>
      <c r="B294" s="23" t="s">
        <v>315</v>
      </c>
      <c r="C294" s="62"/>
      <c r="D294" s="62"/>
      <c r="E294" s="247"/>
      <c r="F294" s="247"/>
      <c r="G294" s="247"/>
      <c r="H294" s="257"/>
      <c r="I294" s="13"/>
    </row>
    <row r="295" spans="1:9" x14ac:dyDescent="0.35">
      <c r="A295" s="23">
        <v>3</v>
      </c>
      <c r="B295" s="23" t="s">
        <v>323</v>
      </c>
      <c r="C295" s="60"/>
      <c r="D295" s="60"/>
      <c r="E295" s="247"/>
      <c r="F295" s="247"/>
      <c r="G295" s="247"/>
      <c r="H295" s="257"/>
      <c r="I295" s="13"/>
    </row>
    <row r="296" spans="1:9" x14ac:dyDescent="0.35">
      <c r="A296" s="23">
        <v>4</v>
      </c>
      <c r="B296" s="23" t="s">
        <v>321</v>
      </c>
      <c r="C296" s="60"/>
      <c r="D296" s="60"/>
      <c r="E296" s="247"/>
      <c r="F296" s="247"/>
      <c r="G296" s="247"/>
      <c r="H296" s="257"/>
      <c r="I296" s="13"/>
    </row>
    <row r="297" spans="1:9" x14ac:dyDescent="0.35">
      <c r="A297" s="23">
        <v>5</v>
      </c>
      <c r="B297" s="23" t="s">
        <v>324</v>
      </c>
      <c r="C297" s="60"/>
      <c r="D297" s="60"/>
      <c r="E297" s="247"/>
      <c r="F297" s="247"/>
      <c r="G297" s="247"/>
      <c r="H297" s="257"/>
      <c r="I297" s="13"/>
    </row>
    <row r="298" spans="1:9" x14ac:dyDescent="0.35">
      <c r="A298" s="23">
        <v>6</v>
      </c>
      <c r="B298" s="77" t="s">
        <v>325</v>
      </c>
      <c r="C298" s="78"/>
      <c r="D298" s="78"/>
      <c r="E298" s="247"/>
      <c r="F298" s="247"/>
      <c r="G298" s="247"/>
      <c r="H298" s="257"/>
      <c r="I298" s="13"/>
    </row>
    <row r="299" spans="1:9" x14ac:dyDescent="0.35">
      <c r="A299" s="23">
        <v>7</v>
      </c>
      <c r="B299" s="23" t="s">
        <v>316</v>
      </c>
      <c r="C299" s="60"/>
      <c r="D299" s="60"/>
      <c r="E299" s="247"/>
      <c r="F299" s="247"/>
      <c r="G299" s="247"/>
      <c r="H299" s="257"/>
      <c r="I299" s="13"/>
    </row>
    <row r="300" spans="1:9" x14ac:dyDescent="0.35">
      <c r="A300" s="23">
        <v>8</v>
      </c>
      <c r="B300" s="23" t="s">
        <v>317</v>
      </c>
      <c r="C300" s="60"/>
      <c r="D300" s="60"/>
      <c r="E300" s="247"/>
      <c r="F300" s="247"/>
      <c r="G300" s="247"/>
      <c r="H300" s="257"/>
      <c r="I300" s="13"/>
    </row>
    <row r="301" spans="1:9" x14ac:dyDescent="0.35">
      <c r="A301" s="23">
        <v>9</v>
      </c>
      <c r="B301" s="23" t="s">
        <v>175</v>
      </c>
      <c r="C301" s="60"/>
      <c r="D301" s="60"/>
      <c r="E301" s="247"/>
      <c r="F301" s="247"/>
      <c r="G301" s="247"/>
      <c r="H301" s="257"/>
      <c r="I301" s="13"/>
    </row>
    <row r="302" spans="1:9" x14ac:dyDescent="0.35">
      <c r="A302" s="23">
        <v>10</v>
      </c>
      <c r="B302" s="23" t="s">
        <v>176</v>
      </c>
      <c r="C302" s="60"/>
      <c r="D302" s="60"/>
      <c r="E302" s="247"/>
      <c r="F302" s="247"/>
      <c r="G302" s="247"/>
      <c r="H302" s="257"/>
      <c r="I302" s="13"/>
    </row>
    <row r="303" spans="1:9" x14ac:dyDescent="0.35">
      <c r="A303" s="23">
        <v>11</v>
      </c>
      <c r="B303" s="23" t="s">
        <v>312</v>
      </c>
      <c r="C303" s="60"/>
      <c r="D303" s="60"/>
      <c r="E303" s="247"/>
      <c r="F303" s="247"/>
      <c r="G303" s="247"/>
      <c r="H303" s="257"/>
      <c r="I303" s="13"/>
    </row>
    <row r="304" spans="1:9" x14ac:dyDescent="0.35">
      <c r="A304" s="23">
        <v>12</v>
      </c>
      <c r="B304" s="23" t="s">
        <v>177</v>
      </c>
      <c r="C304" s="60"/>
      <c r="D304" s="60"/>
      <c r="E304" s="247"/>
      <c r="F304" s="247"/>
      <c r="G304" s="247"/>
      <c r="H304" s="257"/>
      <c r="I304" s="13"/>
    </row>
    <row r="305" spans="1:9" x14ac:dyDescent="0.35">
      <c r="A305" s="23">
        <v>13</v>
      </c>
      <c r="B305" s="23" t="s">
        <v>178</v>
      </c>
      <c r="C305" s="60"/>
      <c r="D305" s="60"/>
      <c r="E305" s="247"/>
      <c r="F305" s="247"/>
      <c r="G305" s="247"/>
      <c r="H305" s="257"/>
      <c r="I305" s="13"/>
    </row>
    <row r="306" spans="1:9" x14ac:dyDescent="0.35">
      <c r="A306" s="23">
        <v>14</v>
      </c>
      <c r="B306" s="23" t="s">
        <v>318</v>
      </c>
      <c r="C306" s="60"/>
      <c r="D306" s="60"/>
      <c r="E306" s="247"/>
      <c r="F306" s="247"/>
      <c r="G306" s="247"/>
      <c r="H306" s="257"/>
      <c r="I306" s="13"/>
    </row>
    <row r="307" spans="1:9" x14ac:dyDescent="0.35">
      <c r="A307" s="23">
        <v>15</v>
      </c>
      <c r="B307" s="23" t="s">
        <v>319</v>
      </c>
      <c r="C307" s="60"/>
      <c r="D307" s="60"/>
      <c r="E307" s="247"/>
      <c r="F307" s="247"/>
      <c r="G307" s="247"/>
      <c r="H307" s="257"/>
      <c r="I307" s="13"/>
    </row>
    <row r="308" spans="1:9" x14ac:dyDescent="0.35">
      <c r="A308" s="23">
        <v>16</v>
      </c>
      <c r="B308" s="23" t="s">
        <v>320</v>
      </c>
      <c r="C308" s="60"/>
      <c r="D308" s="60"/>
      <c r="E308" s="247"/>
      <c r="F308" s="247"/>
      <c r="G308" s="247"/>
      <c r="H308" s="257"/>
      <c r="I308" s="13"/>
    </row>
    <row r="309" spans="1:9" x14ac:dyDescent="0.35">
      <c r="A309" s="59">
        <v>17</v>
      </c>
      <c r="B309" s="59" t="s">
        <v>311</v>
      </c>
      <c r="C309" s="60"/>
      <c r="D309" s="60"/>
      <c r="E309" s="247"/>
      <c r="F309" s="247"/>
      <c r="G309" s="247"/>
      <c r="H309" s="257"/>
      <c r="I309" s="13"/>
    </row>
    <row r="310" spans="1:9" x14ac:dyDescent="0.35">
      <c r="A310" s="59">
        <v>18</v>
      </c>
      <c r="B310" s="59" t="s">
        <v>313</v>
      </c>
      <c r="C310" s="60"/>
      <c r="D310" s="60"/>
      <c r="E310" s="247"/>
      <c r="F310" s="247"/>
      <c r="G310" s="247"/>
      <c r="H310" s="257"/>
      <c r="I310" s="13"/>
    </row>
    <row r="311" spans="1:9" x14ac:dyDescent="0.35">
      <c r="A311" s="59">
        <v>19</v>
      </c>
      <c r="B311" s="59" t="s">
        <v>314</v>
      </c>
      <c r="C311" s="60"/>
      <c r="D311" s="60"/>
      <c r="E311" s="247"/>
      <c r="F311" s="247"/>
      <c r="G311" s="247"/>
      <c r="H311" s="257"/>
      <c r="I311" s="13"/>
    </row>
    <row r="312" spans="1:9" ht="15" thickBot="1" x14ac:dyDescent="0.4">
      <c r="A312" s="59">
        <v>20</v>
      </c>
      <c r="B312" s="59" t="s">
        <v>322</v>
      </c>
      <c r="C312" s="60"/>
      <c r="D312" s="60"/>
      <c r="E312" s="307"/>
      <c r="F312" s="307"/>
      <c r="G312" s="307"/>
      <c r="H312" s="308"/>
      <c r="I312" s="13"/>
    </row>
    <row r="313" spans="1:9" ht="15" thickTop="1" x14ac:dyDescent="0.35">
      <c r="A313" s="240" t="s">
        <v>43</v>
      </c>
      <c r="B313" s="240"/>
      <c r="C313" s="240"/>
      <c r="D313" s="240"/>
      <c r="E313" s="240"/>
      <c r="F313" s="240"/>
      <c r="G313" s="240"/>
      <c r="H313" s="41"/>
      <c r="I313" s="13"/>
    </row>
    <row r="314" spans="1:9" x14ac:dyDescent="0.35">
      <c r="A314" s="23">
        <v>1</v>
      </c>
      <c r="B314" s="23" t="s">
        <v>327</v>
      </c>
      <c r="C314" s="75"/>
      <c r="D314" s="76"/>
      <c r="E314" s="275" t="s">
        <v>174</v>
      </c>
      <c r="F314" s="255"/>
      <c r="G314" s="256"/>
      <c r="H314" s="281">
        <f>COUNT(A314:A331)</f>
        <v>18</v>
      </c>
      <c r="I314" s="13"/>
    </row>
    <row r="315" spans="1:9" x14ac:dyDescent="0.35">
      <c r="A315" s="23">
        <v>2</v>
      </c>
      <c r="B315" s="23" t="s">
        <v>328</v>
      </c>
      <c r="C315" s="60"/>
      <c r="D315" s="60"/>
      <c r="E315" s="276"/>
      <c r="F315" s="247"/>
      <c r="G315" s="257"/>
      <c r="H315" s="281"/>
      <c r="I315" s="13"/>
    </row>
    <row r="316" spans="1:9" ht="15" thickBot="1" x14ac:dyDescent="0.4">
      <c r="A316" s="23">
        <v>3</v>
      </c>
      <c r="B316" s="23" t="s">
        <v>329</v>
      </c>
      <c r="C316" s="62"/>
      <c r="D316" s="62"/>
      <c r="E316" s="276"/>
      <c r="F316" s="247"/>
      <c r="G316" s="257"/>
      <c r="H316" s="281"/>
      <c r="I316" s="13"/>
    </row>
    <row r="317" spans="1:9" x14ac:dyDescent="0.35">
      <c r="A317" s="23">
        <v>4</v>
      </c>
      <c r="B317" s="23" t="s">
        <v>330</v>
      </c>
      <c r="C317" s="60"/>
      <c r="D317" s="60"/>
      <c r="E317" s="276"/>
      <c r="F317" s="247"/>
      <c r="G317" s="257"/>
      <c r="H317" s="281"/>
      <c r="I317" s="13"/>
    </row>
    <row r="318" spans="1:9" x14ac:dyDescent="0.35">
      <c r="A318" s="23">
        <v>5</v>
      </c>
      <c r="B318" s="23" t="s">
        <v>331</v>
      </c>
      <c r="C318" s="60"/>
      <c r="D318" s="60"/>
      <c r="E318" s="276"/>
      <c r="F318" s="247"/>
      <c r="G318" s="257"/>
      <c r="H318" s="281"/>
      <c r="I318" s="13"/>
    </row>
    <row r="319" spans="1:9" x14ac:dyDescent="0.35">
      <c r="A319" s="23">
        <v>6</v>
      </c>
      <c r="B319" s="23" t="s">
        <v>332</v>
      </c>
      <c r="C319" s="60"/>
      <c r="D319" s="60"/>
      <c r="E319" s="276"/>
      <c r="F319" s="247"/>
      <c r="G319" s="257"/>
      <c r="H319" s="281"/>
      <c r="I319" s="13"/>
    </row>
    <row r="320" spans="1:9" x14ac:dyDescent="0.35">
      <c r="A320" s="23">
        <v>7</v>
      </c>
      <c r="B320" s="23" t="s">
        <v>333</v>
      </c>
      <c r="C320" s="60"/>
      <c r="D320" s="60"/>
      <c r="E320" s="276"/>
      <c r="F320" s="247"/>
      <c r="G320" s="257"/>
      <c r="H320" s="281"/>
      <c r="I320" s="13"/>
    </row>
    <row r="321" spans="1:9" x14ac:dyDescent="0.35">
      <c r="A321" s="23">
        <v>8</v>
      </c>
      <c r="B321" s="77" t="s">
        <v>334</v>
      </c>
      <c r="C321" s="78"/>
      <c r="D321" s="78"/>
      <c r="E321" s="276"/>
      <c r="F321" s="247"/>
      <c r="G321" s="257"/>
      <c r="H321" s="281"/>
      <c r="I321" s="13"/>
    </row>
    <row r="322" spans="1:9" x14ac:dyDescent="0.35">
      <c r="A322" s="23">
        <v>9</v>
      </c>
      <c r="B322" s="23" t="s">
        <v>335</v>
      </c>
      <c r="C322" s="60"/>
      <c r="D322" s="60"/>
      <c r="E322" s="276"/>
      <c r="F322" s="247"/>
      <c r="G322" s="257"/>
      <c r="H322" s="281"/>
      <c r="I322" s="13"/>
    </row>
    <row r="323" spans="1:9" x14ac:dyDescent="0.35">
      <c r="A323" s="23">
        <v>10</v>
      </c>
      <c r="B323" s="23" t="s">
        <v>336</v>
      </c>
      <c r="C323" s="60"/>
      <c r="D323" s="60"/>
      <c r="E323" s="276"/>
      <c r="F323" s="247"/>
      <c r="G323" s="257"/>
      <c r="H323" s="281"/>
      <c r="I323" s="13"/>
    </row>
    <row r="324" spans="1:9" x14ac:dyDescent="0.35">
      <c r="A324" s="23">
        <v>11</v>
      </c>
      <c r="B324" s="23" t="s">
        <v>337</v>
      </c>
      <c r="C324" s="60"/>
      <c r="D324" s="60"/>
      <c r="E324" s="276"/>
      <c r="F324" s="247"/>
      <c r="G324" s="257"/>
      <c r="H324" s="281"/>
      <c r="I324" s="13"/>
    </row>
    <row r="325" spans="1:9" x14ac:dyDescent="0.35">
      <c r="A325" s="23">
        <v>12</v>
      </c>
      <c r="B325" s="23" t="s">
        <v>338</v>
      </c>
      <c r="C325" s="60"/>
      <c r="D325" s="60"/>
      <c r="E325" s="276"/>
      <c r="F325" s="247"/>
      <c r="G325" s="257"/>
      <c r="H325" s="281"/>
      <c r="I325" s="13"/>
    </row>
    <row r="326" spans="1:9" x14ac:dyDescent="0.35">
      <c r="A326" s="23">
        <v>13</v>
      </c>
      <c r="B326" s="23" t="s">
        <v>339</v>
      </c>
      <c r="C326" s="60"/>
      <c r="D326" s="60"/>
      <c r="E326" s="276"/>
      <c r="F326" s="247"/>
      <c r="G326" s="257"/>
      <c r="H326" s="281"/>
      <c r="I326" s="13"/>
    </row>
    <row r="327" spans="1:9" x14ac:dyDescent="0.35">
      <c r="A327" s="23">
        <v>14</v>
      </c>
      <c r="B327" s="23" t="s">
        <v>340</v>
      </c>
      <c r="C327" s="60"/>
      <c r="D327" s="60"/>
      <c r="E327" s="276"/>
      <c r="F327" s="247"/>
      <c r="G327" s="257"/>
      <c r="H327" s="281"/>
      <c r="I327" s="13"/>
    </row>
    <row r="328" spans="1:9" x14ac:dyDescent="0.35">
      <c r="A328" s="23">
        <v>15</v>
      </c>
      <c r="B328" s="23" t="s">
        <v>341</v>
      </c>
      <c r="C328" s="60"/>
      <c r="D328" s="60"/>
      <c r="E328" s="276"/>
      <c r="F328" s="247"/>
      <c r="G328" s="257"/>
      <c r="H328" s="281"/>
      <c r="I328" s="13"/>
    </row>
    <row r="329" spans="1:9" x14ac:dyDescent="0.35">
      <c r="A329" s="23">
        <v>16</v>
      </c>
      <c r="B329" s="23" t="s">
        <v>342</v>
      </c>
      <c r="C329" s="60"/>
      <c r="D329" s="60"/>
      <c r="E329" s="276"/>
      <c r="F329" s="247"/>
      <c r="G329" s="257"/>
      <c r="H329" s="281"/>
      <c r="I329" s="13"/>
    </row>
    <row r="330" spans="1:9" x14ac:dyDescent="0.35">
      <c r="A330" s="23">
        <v>17</v>
      </c>
      <c r="B330" s="23" t="s">
        <v>343</v>
      </c>
      <c r="C330" s="60"/>
      <c r="D330" s="60"/>
      <c r="E330" s="276"/>
      <c r="F330" s="247"/>
      <c r="G330" s="257"/>
      <c r="H330" s="281"/>
      <c r="I330" s="13"/>
    </row>
    <row r="331" spans="1:9" ht="15" thickBot="1" x14ac:dyDescent="0.4">
      <c r="A331" s="23">
        <v>18</v>
      </c>
      <c r="B331" s="23" t="s">
        <v>344</v>
      </c>
      <c r="C331" s="60"/>
      <c r="D331" s="60"/>
      <c r="E331" s="276"/>
      <c r="F331" s="247"/>
      <c r="G331" s="257"/>
      <c r="H331" s="281"/>
      <c r="I331" s="13"/>
    </row>
    <row r="332" spans="1:9" ht="15" thickBot="1" x14ac:dyDescent="0.4">
      <c r="A332" s="270" t="s">
        <v>353</v>
      </c>
      <c r="B332" s="271"/>
      <c r="C332" s="271"/>
      <c r="D332" s="271"/>
      <c r="E332" s="271"/>
      <c r="F332" s="271"/>
      <c r="G332" s="271"/>
      <c r="H332" s="271"/>
      <c r="I332" s="91">
        <f>SUM(H254,H272,H293,H314)</f>
        <v>71</v>
      </c>
    </row>
    <row r="333" spans="1:9" ht="15" thickBot="1" x14ac:dyDescent="0.4">
      <c r="A333" s="270" t="s">
        <v>231</v>
      </c>
      <c r="B333" s="271"/>
      <c r="C333" s="271"/>
      <c r="D333" s="271"/>
      <c r="E333" s="271"/>
      <c r="F333" s="271"/>
      <c r="G333" s="271"/>
      <c r="H333" s="271"/>
      <c r="I333" s="91">
        <f>SUM(I332)</f>
        <v>71</v>
      </c>
    </row>
    <row r="334" spans="1:9" x14ac:dyDescent="0.35">
      <c r="A334" s="168"/>
      <c r="B334" s="168"/>
      <c r="C334" s="168"/>
      <c r="D334" s="168"/>
      <c r="E334" s="168"/>
      <c r="F334" s="168"/>
      <c r="G334" s="168"/>
      <c r="H334" s="168"/>
      <c r="I334" s="148"/>
    </row>
    <row r="335" spans="1:9" x14ac:dyDescent="0.35">
      <c r="A335" s="168"/>
      <c r="B335" s="168"/>
      <c r="C335" s="168"/>
      <c r="D335" s="168"/>
      <c r="E335" s="168"/>
      <c r="F335" s="168"/>
      <c r="G335" s="168"/>
      <c r="H335" s="168"/>
      <c r="I335" s="148"/>
    </row>
    <row r="336" spans="1:9" x14ac:dyDescent="0.35">
      <c r="A336" s="168"/>
      <c r="B336" s="168"/>
      <c r="C336" s="168"/>
      <c r="D336" s="168"/>
      <c r="E336" s="168"/>
      <c r="F336" s="168"/>
      <c r="G336" s="168"/>
      <c r="H336" s="168"/>
      <c r="I336" s="148"/>
    </row>
    <row r="337" spans="1:9" x14ac:dyDescent="0.35">
      <c r="A337" s="168"/>
      <c r="B337" s="168"/>
      <c r="C337" s="168"/>
      <c r="D337" s="168"/>
      <c r="E337" s="168"/>
      <c r="F337" s="168"/>
      <c r="G337" s="168"/>
      <c r="H337" s="168"/>
      <c r="I337" s="148"/>
    </row>
    <row r="339" spans="1:9" ht="15" thickBot="1" x14ac:dyDescent="0.4">
      <c r="A339" s="251" t="s">
        <v>81</v>
      </c>
      <c r="B339" s="252"/>
      <c r="C339" s="252"/>
      <c r="D339" s="252"/>
      <c r="E339" s="252"/>
      <c r="F339" s="252"/>
      <c r="G339" s="252"/>
      <c r="H339" s="252"/>
      <c r="I339" s="13"/>
    </row>
    <row r="340" spans="1:9" ht="15" thickTop="1" x14ac:dyDescent="0.35">
      <c r="A340" s="240" t="s">
        <v>380</v>
      </c>
      <c r="B340" s="241"/>
      <c r="C340" s="241"/>
      <c r="D340" s="241"/>
      <c r="E340" s="241"/>
      <c r="F340" s="241"/>
      <c r="G340" s="241"/>
      <c r="H340" s="69"/>
      <c r="I340" s="13"/>
    </row>
    <row r="341" spans="1:9" ht="15" thickBot="1" x14ac:dyDescent="0.4">
      <c r="A341" s="253" t="s">
        <v>179</v>
      </c>
      <c r="B341" s="361"/>
      <c r="C341" s="361"/>
      <c r="D341" s="361"/>
      <c r="E341" s="361"/>
      <c r="F341" s="361"/>
      <c r="G341" s="361"/>
      <c r="H341" s="361"/>
      <c r="I341" s="13"/>
    </row>
    <row r="342" spans="1:9" ht="15" thickTop="1" x14ac:dyDescent="0.35">
      <c r="A342" s="58">
        <v>1</v>
      </c>
      <c r="B342" s="23" t="s">
        <v>356</v>
      </c>
      <c r="C342" s="143"/>
      <c r="D342" s="143"/>
      <c r="E342" s="228" t="s">
        <v>181</v>
      </c>
      <c r="F342" s="229"/>
      <c r="G342" s="230"/>
      <c r="H342" s="237">
        <f>COUNT(A342:A363)</f>
        <v>22</v>
      </c>
      <c r="I342" s="13"/>
    </row>
    <row r="343" spans="1:9" x14ac:dyDescent="0.35">
      <c r="A343" s="58">
        <v>2</v>
      </c>
      <c r="B343" s="23" t="s">
        <v>357</v>
      </c>
      <c r="C343" s="143"/>
      <c r="D343" s="143"/>
      <c r="E343" s="231"/>
      <c r="F343" s="232"/>
      <c r="G343" s="233"/>
      <c r="H343" s="238"/>
      <c r="I343" s="13"/>
    </row>
    <row r="344" spans="1:9" x14ac:dyDescent="0.35">
      <c r="A344" s="58">
        <v>3</v>
      </c>
      <c r="B344" s="23" t="s">
        <v>358</v>
      </c>
      <c r="C344" s="143"/>
      <c r="D344" s="143"/>
      <c r="E344" s="231"/>
      <c r="F344" s="232"/>
      <c r="G344" s="233"/>
      <c r="H344" s="238"/>
      <c r="I344" s="13"/>
    </row>
    <row r="345" spans="1:9" x14ac:dyDescent="0.35">
      <c r="A345" s="58">
        <v>4</v>
      </c>
      <c r="B345" s="23" t="s">
        <v>359</v>
      </c>
      <c r="C345" s="143"/>
      <c r="D345" s="143"/>
      <c r="E345" s="231"/>
      <c r="F345" s="232"/>
      <c r="G345" s="233"/>
      <c r="H345" s="238"/>
      <c r="I345" s="13"/>
    </row>
    <row r="346" spans="1:9" x14ac:dyDescent="0.35">
      <c r="A346" s="58">
        <v>5</v>
      </c>
      <c r="B346" s="23" t="s">
        <v>360</v>
      </c>
      <c r="C346" s="143"/>
      <c r="D346" s="143"/>
      <c r="E346" s="231"/>
      <c r="F346" s="232"/>
      <c r="G346" s="233"/>
      <c r="H346" s="238"/>
      <c r="I346" s="13"/>
    </row>
    <row r="347" spans="1:9" x14ac:dyDescent="0.35">
      <c r="A347" s="58">
        <v>6</v>
      </c>
      <c r="B347" s="23" t="s">
        <v>284</v>
      </c>
      <c r="C347" s="143"/>
      <c r="D347" s="143"/>
      <c r="E347" s="231"/>
      <c r="F347" s="232"/>
      <c r="G347" s="233"/>
      <c r="H347" s="238"/>
      <c r="I347" s="13"/>
    </row>
    <row r="348" spans="1:9" x14ac:dyDescent="0.35">
      <c r="A348" s="58">
        <v>7</v>
      </c>
      <c r="B348" s="23" t="s">
        <v>361</v>
      </c>
      <c r="C348" s="143"/>
      <c r="D348" s="143"/>
      <c r="E348" s="231"/>
      <c r="F348" s="232"/>
      <c r="G348" s="233"/>
      <c r="H348" s="238"/>
      <c r="I348" s="13"/>
    </row>
    <row r="349" spans="1:9" x14ac:dyDescent="0.35">
      <c r="A349" s="58">
        <v>8</v>
      </c>
      <c r="B349" s="23" t="s">
        <v>362</v>
      </c>
      <c r="C349" s="143"/>
      <c r="D349" s="143"/>
      <c r="E349" s="231"/>
      <c r="F349" s="232"/>
      <c r="G349" s="233"/>
      <c r="H349" s="238"/>
      <c r="I349" s="13"/>
    </row>
    <row r="350" spans="1:9" x14ac:dyDescent="0.35">
      <c r="A350" s="58">
        <v>9</v>
      </c>
      <c r="B350" s="23" t="s">
        <v>363</v>
      </c>
      <c r="C350" s="143"/>
      <c r="D350" s="143"/>
      <c r="E350" s="231"/>
      <c r="F350" s="232"/>
      <c r="G350" s="233"/>
      <c r="H350" s="238"/>
      <c r="I350" s="13"/>
    </row>
    <row r="351" spans="1:9" x14ac:dyDescent="0.35">
      <c r="A351" s="58">
        <v>10</v>
      </c>
      <c r="B351" s="23" t="s">
        <v>364</v>
      </c>
      <c r="C351" s="143"/>
      <c r="D351" s="143"/>
      <c r="E351" s="231"/>
      <c r="F351" s="232"/>
      <c r="G351" s="233"/>
      <c r="H351" s="238"/>
      <c r="I351" s="13"/>
    </row>
    <row r="352" spans="1:9" x14ac:dyDescent="0.35">
      <c r="A352" s="58">
        <v>11</v>
      </c>
      <c r="B352" s="23" t="s">
        <v>365</v>
      </c>
      <c r="C352" s="143"/>
      <c r="D352" s="143"/>
      <c r="E352" s="231"/>
      <c r="F352" s="232"/>
      <c r="G352" s="233"/>
      <c r="H352" s="238"/>
      <c r="I352" s="13"/>
    </row>
    <row r="353" spans="1:9" x14ac:dyDescent="0.35">
      <c r="A353" s="58">
        <v>12</v>
      </c>
      <c r="B353" s="23" t="s">
        <v>366</v>
      </c>
      <c r="C353" s="143"/>
      <c r="D353" s="143"/>
      <c r="E353" s="231"/>
      <c r="F353" s="232"/>
      <c r="G353" s="233"/>
      <c r="H353" s="238"/>
      <c r="I353" s="13"/>
    </row>
    <row r="354" spans="1:9" x14ac:dyDescent="0.35">
      <c r="A354" s="58">
        <v>13</v>
      </c>
      <c r="B354" s="23" t="s">
        <v>367</v>
      </c>
      <c r="C354" s="143"/>
      <c r="D354" s="143"/>
      <c r="E354" s="231"/>
      <c r="F354" s="232"/>
      <c r="G354" s="233"/>
      <c r="H354" s="238"/>
      <c r="I354" s="13"/>
    </row>
    <row r="355" spans="1:9" x14ac:dyDescent="0.35">
      <c r="A355" s="58">
        <v>14</v>
      </c>
      <c r="B355" s="23" t="s">
        <v>368</v>
      </c>
      <c r="C355" s="143"/>
      <c r="D355" s="143"/>
      <c r="E355" s="231"/>
      <c r="F355" s="232"/>
      <c r="G355" s="233"/>
      <c r="H355" s="238"/>
      <c r="I355" s="13"/>
    </row>
    <row r="356" spans="1:9" x14ac:dyDescent="0.35">
      <c r="A356" s="58">
        <v>15</v>
      </c>
      <c r="B356" s="23" t="s">
        <v>369</v>
      </c>
      <c r="C356" s="143"/>
      <c r="D356" s="143"/>
      <c r="E356" s="231"/>
      <c r="F356" s="232"/>
      <c r="G356" s="233"/>
      <c r="H356" s="238"/>
      <c r="I356" s="13"/>
    </row>
    <row r="357" spans="1:9" x14ac:dyDescent="0.35">
      <c r="A357" s="58">
        <v>16</v>
      </c>
      <c r="B357" s="23" t="s">
        <v>370</v>
      </c>
      <c r="C357" s="143"/>
      <c r="D357" s="143"/>
      <c r="E357" s="231"/>
      <c r="F357" s="232"/>
      <c r="G357" s="233"/>
      <c r="H357" s="238"/>
      <c r="I357" s="13"/>
    </row>
    <row r="358" spans="1:9" x14ac:dyDescent="0.35">
      <c r="A358" s="58">
        <v>17</v>
      </c>
      <c r="B358" s="23" t="s">
        <v>371</v>
      </c>
      <c r="C358" s="143"/>
      <c r="D358" s="143"/>
      <c r="E358" s="231"/>
      <c r="F358" s="232"/>
      <c r="G358" s="233"/>
      <c r="H358" s="238"/>
      <c r="I358" s="13"/>
    </row>
    <row r="359" spans="1:9" x14ac:dyDescent="0.35">
      <c r="A359" s="58">
        <v>18</v>
      </c>
      <c r="B359" s="23" t="s">
        <v>372</v>
      </c>
      <c r="C359" s="143"/>
      <c r="D359" s="143"/>
      <c r="E359" s="231"/>
      <c r="F359" s="232"/>
      <c r="G359" s="233"/>
      <c r="H359" s="238"/>
      <c r="I359" s="13"/>
    </row>
    <row r="360" spans="1:9" x14ac:dyDescent="0.35">
      <c r="A360" s="58">
        <v>19</v>
      </c>
      <c r="B360" s="23" t="s">
        <v>373</v>
      </c>
      <c r="C360" s="143"/>
      <c r="D360" s="143"/>
      <c r="E360" s="231"/>
      <c r="F360" s="232"/>
      <c r="G360" s="233"/>
      <c r="H360" s="238"/>
      <c r="I360" s="13"/>
    </row>
    <row r="361" spans="1:9" x14ac:dyDescent="0.35">
      <c r="A361" s="58">
        <v>20</v>
      </c>
      <c r="B361" s="23" t="s">
        <v>374</v>
      </c>
      <c r="C361" s="143"/>
      <c r="D361" s="143"/>
      <c r="E361" s="231"/>
      <c r="F361" s="232"/>
      <c r="G361" s="233"/>
      <c r="H361" s="238"/>
      <c r="I361" s="13"/>
    </row>
    <row r="362" spans="1:9" x14ac:dyDescent="0.35">
      <c r="A362" s="58">
        <v>21</v>
      </c>
      <c r="B362" s="23" t="s">
        <v>375</v>
      </c>
      <c r="C362" s="143"/>
      <c r="D362" s="143"/>
      <c r="E362" s="231"/>
      <c r="F362" s="232"/>
      <c r="G362" s="233"/>
      <c r="H362" s="238"/>
      <c r="I362" s="13"/>
    </row>
    <row r="363" spans="1:9" ht="15" thickBot="1" x14ac:dyDescent="0.4">
      <c r="A363" s="58">
        <v>22</v>
      </c>
      <c r="B363" s="23" t="s">
        <v>376</v>
      </c>
      <c r="C363" s="143"/>
      <c r="D363" s="143"/>
      <c r="E363" s="234"/>
      <c r="F363" s="235"/>
      <c r="G363" s="236"/>
      <c r="H363" s="239"/>
      <c r="I363" s="13"/>
    </row>
    <row r="364" spans="1:9" ht="15" thickTop="1" x14ac:dyDescent="0.35">
      <c r="A364" s="240" t="s">
        <v>354</v>
      </c>
      <c r="B364" s="241"/>
      <c r="C364" s="241"/>
      <c r="D364" s="241"/>
      <c r="E364" s="241"/>
      <c r="F364" s="241"/>
      <c r="G364" s="241"/>
      <c r="H364" s="69"/>
      <c r="I364" s="13"/>
    </row>
    <row r="365" spans="1:9" x14ac:dyDescent="0.35">
      <c r="A365" s="58">
        <v>1</v>
      </c>
      <c r="B365" s="59" t="s">
        <v>180</v>
      </c>
      <c r="C365" s="60"/>
      <c r="D365" s="60"/>
      <c r="E365" s="247" t="s">
        <v>181</v>
      </c>
      <c r="F365" s="247"/>
      <c r="G365" s="247"/>
      <c r="H365" s="176">
        <f>COUNT(A365:A375)</f>
        <v>11</v>
      </c>
      <c r="I365" s="13"/>
    </row>
    <row r="366" spans="1:9" x14ac:dyDescent="0.35">
      <c r="A366" s="58">
        <v>2</v>
      </c>
      <c r="B366" s="23" t="s">
        <v>182</v>
      </c>
      <c r="C366" s="53"/>
      <c r="D366" s="53"/>
      <c r="E366" s="247"/>
      <c r="F366" s="247"/>
      <c r="G366" s="247"/>
      <c r="H366" s="176"/>
      <c r="I366" s="13"/>
    </row>
    <row r="367" spans="1:9" x14ac:dyDescent="0.35">
      <c r="A367" s="23">
        <v>3</v>
      </c>
      <c r="B367" s="23" t="s">
        <v>188</v>
      </c>
      <c r="C367" s="53"/>
      <c r="D367" s="53"/>
      <c r="E367" s="247"/>
      <c r="F367" s="247"/>
      <c r="G367" s="247"/>
      <c r="H367" s="176"/>
      <c r="I367" s="13"/>
    </row>
    <row r="368" spans="1:9" x14ac:dyDescent="0.35">
      <c r="A368" s="58">
        <v>4</v>
      </c>
      <c r="B368" s="23" t="s">
        <v>183</v>
      </c>
      <c r="C368" s="53"/>
      <c r="D368" s="53"/>
      <c r="E368" s="247"/>
      <c r="F368" s="247"/>
      <c r="G368" s="247"/>
      <c r="H368" s="176"/>
      <c r="I368" s="13"/>
    </row>
    <row r="369" spans="1:9" x14ac:dyDescent="0.35">
      <c r="A369" s="23">
        <v>5</v>
      </c>
      <c r="B369" s="23" t="s">
        <v>184</v>
      </c>
      <c r="C369" s="53"/>
      <c r="D369" s="53"/>
      <c r="E369" s="247"/>
      <c r="F369" s="247"/>
      <c r="G369" s="247"/>
      <c r="H369" s="176"/>
      <c r="I369" s="13"/>
    </row>
    <row r="370" spans="1:9" x14ac:dyDescent="0.35">
      <c r="A370" s="23">
        <v>6</v>
      </c>
      <c r="B370" s="23" t="s">
        <v>194</v>
      </c>
      <c r="C370" s="53"/>
      <c r="D370" s="53"/>
      <c r="E370" s="247"/>
      <c r="F370" s="247"/>
      <c r="G370" s="247"/>
      <c r="H370" s="176"/>
      <c r="I370" s="13"/>
    </row>
    <row r="371" spans="1:9" x14ac:dyDescent="0.35">
      <c r="A371" s="58">
        <v>7</v>
      </c>
      <c r="B371" s="23" t="s">
        <v>193</v>
      </c>
      <c r="C371" s="53"/>
      <c r="D371" s="53"/>
      <c r="E371" s="247"/>
      <c r="F371" s="247"/>
      <c r="G371" s="247"/>
      <c r="H371" s="176"/>
      <c r="I371" s="13"/>
    </row>
    <row r="372" spans="1:9" x14ac:dyDescent="0.35">
      <c r="A372" s="58">
        <v>8</v>
      </c>
      <c r="B372" s="23" t="s">
        <v>56</v>
      </c>
      <c r="C372" s="53"/>
      <c r="D372" s="53"/>
      <c r="E372" s="247"/>
      <c r="F372" s="247"/>
      <c r="G372" s="247"/>
      <c r="H372" s="176"/>
      <c r="I372" s="13"/>
    </row>
    <row r="373" spans="1:9" x14ac:dyDescent="0.35">
      <c r="A373" s="23">
        <v>9</v>
      </c>
      <c r="B373" s="23" t="s">
        <v>186</v>
      </c>
      <c r="C373" s="53"/>
      <c r="D373" s="53"/>
      <c r="E373" s="247"/>
      <c r="F373" s="247"/>
      <c r="G373" s="247"/>
      <c r="H373" s="176"/>
      <c r="I373" s="13"/>
    </row>
    <row r="374" spans="1:9" x14ac:dyDescent="0.35">
      <c r="A374" s="23">
        <v>10</v>
      </c>
      <c r="B374" s="23" t="s">
        <v>185</v>
      </c>
      <c r="C374" s="53"/>
      <c r="D374" s="53"/>
      <c r="E374" s="247"/>
      <c r="F374" s="247"/>
      <c r="G374" s="247"/>
      <c r="H374" s="176"/>
      <c r="I374" s="13"/>
    </row>
    <row r="375" spans="1:9" ht="15" thickBot="1" x14ac:dyDescent="0.4">
      <c r="A375" s="58">
        <v>11</v>
      </c>
      <c r="B375" s="23" t="s">
        <v>187</v>
      </c>
      <c r="C375" s="53"/>
      <c r="D375" s="53"/>
      <c r="E375" s="247"/>
      <c r="F375" s="247"/>
      <c r="G375" s="247"/>
      <c r="H375" s="176"/>
      <c r="I375" s="13"/>
    </row>
    <row r="376" spans="1:9" ht="15" thickTop="1" x14ac:dyDescent="0.35">
      <c r="A376" s="240" t="s">
        <v>31</v>
      </c>
      <c r="B376" s="241"/>
      <c r="C376" s="240"/>
      <c r="D376" s="240"/>
      <c r="E376" s="240"/>
      <c r="F376" s="240"/>
      <c r="G376" s="240"/>
      <c r="H376" s="69"/>
      <c r="I376" s="13"/>
    </row>
    <row r="377" spans="1:9" x14ac:dyDescent="0.35">
      <c r="A377" s="23">
        <v>1</v>
      </c>
      <c r="B377" s="23" t="s">
        <v>189</v>
      </c>
      <c r="C377" s="53"/>
      <c r="D377" s="53"/>
      <c r="E377" s="255" t="s">
        <v>181</v>
      </c>
      <c r="F377" s="255"/>
      <c r="G377" s="256"/>
      <c r="H377" s="275">
        <f>COUNT(A377:A392)</f>
        <v>16</v>
      </c>
      <c r="I377" s="13"/>
    </row>
    <row r="378" spans="1:9" x14ac:dyDescent="0.35">
      <c r="A378" s="58">
        <v>2</v>
      </c>
      <c r="B378" s="23" t="s">
        <v>254</v>
      </c>
      <c r="C378" s="60"/>
      <c r="D378" s="60"/>
      <c r="E378" s="247"/>
      <c r="F378" s="247"/>
      <c r="G378" s="257"/>
      <c r="H378" s="276"/>
      <c r="I378" s="13"/>
    </row>
    <row r="379" spans="1:9" x14ac:dyDescent="0.35">
      <c r="A379" s="23">
        <v>3</v>
      </c>
      <c r="B379" s="23" t="s">
        <v>192</v>
      </c>
      <c r="C379" s="53"/>
      <c r="D379" s="53"/>
      <c r="E379" s="247"/>
      <c r="F379" s="247"/>
      <c r="G379" s="257"/>
      <c r="H379" s="276"/>
      <c r="I379" s="13"/>
    </row>
    <row r="380" spans="1:9" x14ac:dyDescent="0.35">
      <c r="A380" s="58">
        <v>4</v>
      </c>
      <c r="B380" s="23" t="s">
        <v>190</v>
      </c>
      <c r="C380" s="53"/>
      <c r="D380" s="53"/>
      <c r="E380" s="247"/>
      <c r="F380" s="247"/>
      <c r="G380" s="257"/>
      <c r="H380" s="276"/>
      <c r="I380" s="13"/>
    </row>
    <row r="381" spans="1:9" x14ac:dyDescent="0.35">
      <c r="A381" s="23">
        <v>5</v>
      </c>
      <c r="B381" s="23" t="s">
        <v>191</v>
      </c>
      <c r="C381" s="53"/>
      <c r="D381" s="53"/>
      <c r="E381" s="247"/>
      <c r="F381" s="247"/>
      <c r="G381" s="257"/>
      <c r="H381" s="276"/>
      <c r="I381" s="13"/>
    </row>
    <row r="382" spans="1:9" x14ac:dyDescent="0.35">
      <c r="A382" s="58">
        <v>6</v>
      </c>
      <c r="B382" s="23" t="s">
        <v>195</v>
      </c>
      <c r="C382" s="53"/>
      <c r="D382" s="53"/>
      <c r="E382" s="247"/>
      <c r="F382" s="247"/>
      <c r="G382" s="257"/>
      <c r="H382" s="276"/>
      <c r="I382" s="13"/>
    </row>
    <row r="383" spans="1:9" x14ac:dyDescent="0.35">
      <c r="A383" s="23">
        <v>7</v>
      </c>
      <c r="B383" s="23" t="s">
        <v>196</v>
      </c>
      <c r="C383" s="53"/>
      <c r="D383" s="53"/>
      <c r="E383" s="247"/>
      <c r="F383" s="247"/>
      <c r="G383" s="257"/>
      <c r="H383" s="276"/>
      <c r="I383" s="13"/>
    </row>
    <row r="384" spans="1:9" x14ac:dyDescent="0.35">
      <c r="A384" s="58">
        <v>8</v>
      </c>
      <c r="B384" s="23" t="s">
        <v>255</v>
      </c>
      <c r="C384" s="53"/>
      <c r="D384" s="53"/>
      <c r="E384" s="247"/>
      <c r="F384" s="247"/>
      <c r="G384" s="257"/>
      <c r="H384" s="276"/>
      <c r="I384" s="13"/>
    </row>
    <row r="385" spans="1:9" x14ac:dyDescent="0.35">
      <c r="A385" s="23">
        <v>9</v>
      </c>
      <c r="B385" s="23" t="s">
        <v>197</v>
      </c>
      <c r="C385" s="53"/>
      <c r="D385" s="53"/>
      <c r="E385" s="247"/>
      <c r="F385" s="247"/>
      <c r="G385" s="257"/>
      <c r="H385" s="276"/>
      <c r="I385" s="13"/>
    </row>
    <row r="386" spans="1:9" x14ac:dyDescent="0.35">
      <c r="A386" s="58">
        <v>10</v>
      </c>
      <c r="B386" s="23" t="s">
        <v>198</v>
      </c>
      <c r="C386" s="53"/>
      <c r="D386" s="53"/>
      <c r="E386" s="247"/>
      <c r="F386" s="247"/>
      <c r="G386" s="257"/>
      <c r="H386" s="276"/>
      <c r="I386" s="13"/>
    </row>
    <row r="387" spans="1:9" x14ac:dyDescent="0.35">
      <c r="A387" s="23">
        <v>11</v>
      </c>
      <c r="B387" s="23" t="s">
        <v>199</v>
      </c>
      <c r="C387" s="53"/>
      <c r="D387" s="53"/>
      <c r="E387" s="247"/>
      <c r="F387" s="247"/>
      <c r="G387" s="257"/>
      <c r="H387" s="276"/>
      <c r="I387" s="13"/>
    </row>
    <row r="388" spans="1:9" x14ac:dyDescent="0.35">
      <c r="A388" s="58">
        <v>12</v>
      </c>
      <c r="B388" s="23" t="s">
        <v>355</v>
      </c>
      <c r="C388" s="53"/>
      <c r="D388" s="53"/>
      <c r="E388" s="247"/>
      <c r="F388" s="247"/>
      <c r="G388" s="257"/>
      <c r="H388" s="276"/>
      <c r="I388" s="13"/>
    </row>
    <row r="389" spans="1:9" x14ac:dyDescent="0.35">
      <c r="A389" s="23">
        <v>13</v>
      </c>
      <c r="B389" s="23" t="s">
        <v>200</v>
      </c>
      <c r="C389" s="53"/>
      <c r="D389" s="53"/>
      <c r="E389" s="247"/>
      <c r="F389" s="247"/>
      <c r="G389" s="257"/>
      <c r="H389" s="276"/>
      <c r="I389" s="13"/>
    </row>
    <row r="390" spans="1:9" x14ac:dyDescent="0.35">
      <c r="A390" s="23">
        <v>14</v>
      </c>
      <c r="B390" s="23" t="s">
        <v>201</v>
      </c>
      <c r="C390" s="53"/>
      <c r="D390" s="53"/>
      <c r="E390" s="247"/>
      <c r="F390" s="247"/>
      <c r="G390" s="257"/>
      <c r="H390" s="276"/>
      <c r="I390" s="13"/>
    </row>
    <row r="391" spans="1:9" x14ac:dyDescent="0.35">
      <c r="A391" s="23">
        <v>15</v>
      </c>
      <c r="B391" s="23" t="s">
        <v>202</v>
      </c>
      <c r="C391" s="53"/>
      <c r="D391" s="53"/>
      <c r="E391" s="247"/>
      <c r="F391" s="247"/>
      <c r="G391" s="257"/>
      <c r="H391" s="276"/>
      <c r="I391" s="13"/>
    </row>
    <row r="392" spans="1:9" ht="15" thickBot="1" x14ac:dyDescent="0.4">
      <c r="A392" s="58">
        <v>16</v>
      </c>
      <c r="B392" s="23" t="s">
        <v>203</v>
      </c>
      <c r="C392" s="53"/>
      <c r="D392" s="53"/>
      <c r="E392" s="247"/>
      <c r="F392" s="247"/>
      <c r="G392" s="257"/>
      <c r="H392" s="276"/>
      <c r="I392" s="13"/>
    </row>
    <row r="393" spans="1:9" ht="15" thickTop="1" x14ac:dyDescent="0.35">
      <c r="A393" s="240" t="s">
        <v>43</v>
      </c>
      <c r="B393" s="240"/>
      <c r="C393" s="240"/>
      <c r="D393" s="240"/>
      <c r="E393" s="240"/>
      <c r="F393" s="240"/>
      <c r="G393" s="240"/>
      <c r="H393" s="41"/>
      <c r="I393" s="13"/>
    </row>
    <row r="394" spans="1:9" x14ac:dyDescent="0.35">
      <c r="A394" s="23">
        <v>1</v>
      </c>
      <c r="B394" s="23" t="s">
        <v>204</v>
      </c>
      <c r="C394" s="53"/>
      <c r="D394" s="53"/>
      <c r="E394" s="255" t="s">
        <v>181</v>
      </c>
      <c r="F394" s="255"/>
      <c r="G394" s="256"/>
      <c r="H394" s="275">
        <f>COUNT(A394:A399)</f>
        <v>6</v>
      </c>
      <c r="I394" s="13"/>
    </row>
    <row r="395" spans="1:9" x14ac:dyDescent="0.35">
      <c r="A395" s="58">
        <v>2</v>
      </c>
      <c r="B395" s="23" t="s">
        <v>205</v>
      </c>
      <c r="C395" s="60"/>
      <c r="D395" s="60"/>
      <c r="E395" s="247"/>
      <c r="F395" s="247"/>
      <c r="G395" s="257"/>
      <c r="H395" s="276"/>
      <c r="I395" s="13"/>
    </row>
    <row r="396" spans="1:9" x14ac:dyDescent="0.35">
      <c r="A396" s="23">
        <v>3</v>
      </c>
      <c r="B396" s="23" t="s">
        <v>206</v>
      </c>
      <c r="C396" s="53"/>
      <c r="D396" s="53"/>
      <c r="E396" s="247"/>
      <c r="F396" s="247"/>
      <c r="G396" s="257"/>
      <c r="H396" s="276"/>
      <c r="I396" s="13"/>
    </row>
    <row r="397" spans="1:9" x14ac:dyDescent="0.35">
      <c r="A397" s="23">
        <v>4</v>
      </c>
      <c r="B397" s="23" t="s">
        <v>207</v>
      </c>
      <c r="C397" s="53"/>
      <c r="D397" s="53"/>
      <c r="E397" s="247"/>
      <c r="F397" s="247"/>
      <c r="G397" s="257"/>
      <c r="H397" s="276"/>
      <c r="I397" s="13"/>
    </row>
    <row r="398" spans="1:9" x14ac:dyDescent="0.35">
      <c r="A398" s="58">
        <v>5</v>
      </c>
      <c r="B398" s="23" t="s">
        <v>208</v>
      </c>
      <c r="C398" s="53"/>
      <c r="D398" s="53"/>
      <c r="E398" s="247"/>
      <c r="F398" s="247"/>
      <c r="G398" s="257"/>
      <c r="H398" s="276"/>
      <c r="I398" s="13"/>
    </row>
    <row r="399" spans="1:9" ht="15" thickBot="1" x14ac:dyDescent="0.4">
      <c r="A399" s="58">
        <v>6</v>
      </c>
      <c r="B399" s="23" t="s">
        <v>377</v>
      </c>
      <c r="C399" s="53"/>
      <c r="D399" s="53"/>
      <c r="E399" s="247"/>
      <c r="F399" s="247"/>
      <c r="G399" s="257"/>
      <c r="H399" s="277"/>
      <c r="I399" s="13"/>
    </row>
    <row r="400" spans="1:9" ht="15" thickTop="1" x14ac:dyDescent="0.35">
      <c r="A400" s="240" t="s">
        <v>47</v>
      </c>
      <c r="B400" s="240"/>
      <c r="C400" s="240"/>
      <c r="D400" s="240"/>
      <c r="E400" s="240"/>
      <c r="F400" s="240"/>
      <c r="G400" s="240"/>
      <c r="H400" s="41"/>
      <c r="I400" s="13"/>
    </row>
    <row r="401" spans="1:9" x14ac:dyDescent="0.35">
      <c r="A401" s="23">
        <v>1</v>
      </c>
      <c r="B401" s="23" t="s">
        <v>209</v>
      </c>
      <c r="C401" s="53"/>
      <c r="D401" s="53"/>
      <c r="E401" s="255" t="s">
        <v>181</v>
      </c>
      <c r="F401" s="255"/>
      <c r="G401" s="256"/>
      <c r="H401" s="177">
        <f>COUNT(A401:A415)</f>
        <v>15</v>
      </c>
      <c r="I401" s="13"/>
    </row>
    <row r="402" spans="1:9" x14ac:dyDescent="0.35">
      <c r="A402" s="58">
        <v>2</v>
      </c>
      <c r="B402" s="23" t="s">
        <v>210</v>
      </c>
      <c r="C402" s="60"/>
      <c r="D402" s="60"/>
      <c r="E402" s="247"/>
      <c r="F402" s="247"/>
      <c r="G402" s="257"/>
      <c r="H402" s="178"/>
      <c r="I402" s="13"/>
    </row>
    <row r="403" spans="1:9" x14ac:dyDescent="0.35">
      <c r="A403" s="58">
        <v>3</v>
      </c>
      <c r="B403" s="23" t="s">
        <v>211</v>
      </c>
      <c r="C403" s="53"/>
      <c r="D403" s="53"/>
      <c r="E403" s="247"/>
      <c r="F403" s="247"/>
      <c r="G403" s="257"/>
      <c r="H403" s="178"/>
      <c r="I403" s="13"/>
    </row>
    <row r="404" spans="1:9" x14ac:dyDescent="0.35">
      <c r="A404" s="23">
        <v>4</v>
      </c>
      <c r="B404" s="23" t="s">
        <v>212</v>
      </c>
      <c r="C404" s="53"/>
      <c r="D404" s="53"/>
      <c r="E404" s="247"/>
      <c r="F404" s="247"/>
      <c r="G404" s="257"/>
      <c r="H404" s="178"/>
      <c r="I404" s="13"/>
    </row>
    <row r="405" spans="1:9" x14ac:dyDescent="0.35">
      <c r="A405" s="23">
        <v>5</v>
      </c>
      <c r="B405" s="23" t="s">
        <v>213</v>
      </c>
      <c r="C405" s="53"/>
      <c r="D405" s="53"/>
      <c r="E405" s="247"/>
      <c r="F405" s="247"/>
      <c r="G405" s="257"/>
      <c r="H405" s="178"/>
      <c r="I405" s="13"/>
    </row>
    <row r="406" spans="1:9" x14ac:dyDescent="0.35">
      <c r="A406" s="58">
        <v>6</v>
      </c>
      <c r="B406" s="23" t="s">
        <v>379</v>
      </c>
      <c r="C406" s="53"/>
      <c r="D406" s="53"/>
      <c r="E406" s="247"/>
      <c r="F406" s="247"/>
      <c r="G406" s="257"/>
      <c r="H406" s="178"/>
      <c r="I406" s="13"/>
    </row>
    <row r="407" spans="1:9" x14ac:dyDescent="0.35">
      <c r="A407" s="23">
        <v>7</v>
      </c>
      <c r="B407" s="23" t="s">
        <v>214</v>
      </c>
      <c r="C407" s="60"/>
      <c r="D407" s="60"/>
      <c r="E407" s="247"/>
      <c r="F407" s="247"/>
      <c r="G407" s="257"/>
      <c r="H407" s="178"/>
      <c r="I407" s="13"/>
    </row>
    <row r="408" spans="1:9" x14ac:dyDescent="0.35">
      <c r="A408" s="58">
        <v>8</v>
      </c>
      <c r="B408" s="23" t="s">
        <v>215</v>
      </c>
      <c r="C408" s="60"/>
      <c r="D408" s="60"/>
      <c r="E408" s="247"/>
      <c r="F408" s="247"/>
      <c r="G408" s="257"/>
      <c r="H408" s="178"/>
      <c r="I408" s="13"/>
    </row>
    <row r="409" spans="1:9" x14ac:dyDescent="0.35">
      <c r="A409" s="23">
        <v>9</v>
      </c>
      <c r="B409" s="23" t="s">
        <v>216</v>
      </c>
      <c r="C409" s="60"/>
      <c r="D409" s="60"/>
      <c r="E409" s="247"/>
      <c r="F409" s="247"/>
      <c r="G409" s="257"/>
      <c r="H409" s="178"/>
      <c r="I409" s="13"/>
    </row>
    <row r="410" spans="1:9" x14ac:dyDescent="0.35">
      <c r="A410" s="58">
        <v>10</v>
      </c>
      <c r="B410" s="23" t="s">
        <v>224</v>
      </c>
      <c r="C410" s="60"/>
      <c r="D410" s="60"/>
      <c r="E410" s="247"/>
      <c r="F410" s="247"/>
      <c r="G410" s="257"/>
      <c r="H410" s="178"/>
      <c r="I410" s="13"/>
    </row>
    <row r="411" spans="1:9" x14ac:dyDescent="0.35">
      <c r="A411" s="23">
        <v>11</v>
      </c>
      <c r="B411" s="23" t="s">
        <v>217</v>
      </c>
      <c r="C411" s="60"/>
      <c r="D411" s="60"/>
      <c r="E411" s="247"/>
      <c r="F411" s="247"/>
      <c r="G411" s="257"/>
      <c r="H411" s="178"/>
      <c r="I411" s="13"/>
    </row>
    <row r="412" spans="1:9" x14ac:dyDescent="0.35">
      <c r="A412" s="23">
        <v>12</v>
      </c>
      <c r="B412" s="23" t="s">
        <v>378</v>
      </c>
      <c r="C412" s="53"/>
      <c r="D412" s="53"/>
      <c r="E412" s="247"/>
      <c r="F412" s="247"/>
      <c r="G412" s="257"/>
      <c r="H412" s="178"/>
      <c r="I412" s="13"/>
    </row>
    <row r="413" spans="1:9" x14ac:dyDescent="0.35">
      <c r="A413" s="23">
        <v>13</v>
      </c>
      <c r="B413" s="23" t="s">
        <v>218</v>
      </c>
      <c r="C413" s="75"/>
      <c r="D413" s="53"/>
      <c r="E413" s="247"/>
      <c r="F413" s="247"/>
      <c r="G413" s="257"/>
      <c r="H413" s="178"/>
      <c r="I413" s="13"/>
    </row>
    <row r="414" spans="1:9" x14ac:dyDescent="0.35">
      <c r="A414" s="23">
        <v>14</v>
      </c>
      <c r="B414" s="23" t="s">
        <v>220</v>
      </c>
      <c r="C414" s="60"/>
      <c r="D414" s="60"/>
      <c r="E414" s="247"/>
      <c r="F414" s="247"/>
      <c r="G414" s="257"/>
      <c r="H414" s="178"/>
      <c r="I414" s="13"/>
    </row>
    <row r="415" spans="1:9" ht="15" thickBot="1" x14ac:dyDescent="0.4">
      <c r="A415" s="23">
        <v>15</v>
      </c>
      <c r="B415" s="23" t="s">
        <v>219</v>
      </c>
      <c r="C415" s="53"/>
      <c r="D415" s="53"/>
      <c r="E415" s="258"/>
      <c r="F415" s="258"/>
      <c r="G415" s="259"/>
      <c r="H415" s="365"/>
      <c r="I415" s="19"/>
    </row>
    <row r="416" spans="1:9" ht="15" thickBot="1" x14ac:dyDescent="0.4">
      <c r="A416" s="272" t="s">
        <v>230</v>
      </c>
      <c r="B416" s="273"/>
      <c r="C416" s="273"/>
      <c r="D416" s="273"/>
      <c r="E416" s="273"/>
      <c r="F416" s="273"/>
      <c r="G416" s="273"/>
      <c r="H416" s="274"/>
      <c r="I416" s="80">
        <f>SUM(H342,H365,H377,H394,H401)</f>
        <v>70</v>
      </c>
    </row>
    <row r="417" spans="1:9" ht="30.75" customHeight="1" thickBot="1" x14ac:dyDescent="0.4">
      <c r="A417" s="190" t="s">
        <v>381</v>
      </c>
      <c r="B417" s="191"/>
      <c r="C417" s="191"/>
      <c r="D417" s="191"/>
      <c r="E417" s="191"/>
      <c r="F417" s="191"/>
      <c r="G417" s="191"/>
      <c r="H417" s="192"/>
      <c r="I417" s="56">
        <f>SUM(H342,H365,H377)</f>
        <v>49</v>
      </c>
    </row>
    <row r="418" spans="1:9" x14ac:dyDescent="0.35">
      <c r="A418" s="49"/>
      <c r="B418" s="49"/>
      <c r="C418" s="49"/>
      <c r="D418" s="49"/>
      <c r="E418" s="49"/>
      <c r="F418" s="49"/>
      <c r="G418" s="49"/>
      <c r="H418" s="49"/>
    </row>
    <row r="419" spans="1:9" ht="15" x14ac:dyDescent="0.35">
      <c r="A419" s="203" t="s">
        <v>81</v>
      </c>
      <c r="B419" s="204"/>
      <c r="C419" s="204"/>
      <c r="D419" s="204"/>
      <c r="E419" s="204"/>
      <c r="F419" s="204"/>
      <c r="G419" s="204"/>
      <c r="H419" s="204"/>
      <c r="I419" s="205"/>
    </row>
    <row r="420" spans="1:9" ht="15" x14ac:dyDescent="0.35">
      <c r="A420" s="206" t="s">
        <v>74</v>
      </c>
      <c r="B420" s="207"/>
      <c r="C420" s="207"/>
      <c r="D420" s="207"/>
      <c r="E420" s="207"/>
      <c r="F420" s="207"/>
      <c r="G420" s="207"/>
      <c r="H420" s="207"/>
      <c r="I420" s="208"/>
    </row>
    <row r="421" spans="1:9" ht="31" x14ac:dyDescent="0.35">
      <c r="A421" s="16" t="s">
        <v>0</v>
      </c>
      <c r="B421" s="16" t="s">
        <v>2</v>
      </c>
      <c r="C421" s="216" t="s">
        <v>51</v>
      </c>
      <c r="D421" s="217"/>
      <c r="E421" s="217"/>
      <c r="F421" s="217"/>
      <c r="G421" s="218"/>
      <c r="H421" s="17" t="s">
        <v>62</v>
      </c>
      <c r="I421" s="79" t="s">
        <v>63</v>
      </c>
    </row>
    <row r="422" spans="1:9" ht="15.5" x14ac:dyDescent="0.35">
      <c r="A422" s="209" t="s">
        <v>1</v>
      </c>
      <c r="B422" s="209"/>
      <c r="C422" s="209"/>
      <c r="D422" s="209"/>
      <c r="E422" s="209"/>
      <c r="F422" s="209"/>
      <c r="G422" s="209"/>
      <c r="H422" s="209"/>
      <c r="I422" s="21"/>
    </row>
    <row r="423" spans="1:9" ht="15.5" x14ac:dyDescent="0.35">
      <c r="A423" s="109">
        <v>1</v>
      </c>
      <c r="B423" s="8" t="s">
        <v>271</v>
      </c>
      <c r="C423" s="110"/>
      <c r="D423" s="110"/>
      <c r="E423" s="173" t="s">
        <v>275</v>
      </c>
      <c r="F423" s="173"/>
      <c r="G423" s="173"/>
      <c r="H423" s="180">
        <f>COUNT(A423:A430)</f>
        <v>8</v>
      </c>
      <c r="I423" s="183">
        <f>SUM(H423)</f>
        <v>8</v>
      </c>
    </row>
    <row r="424" spans="1:9" ht="15.5" x14ac:dyDescent="0.35">
      <c r="A424" s="109">
        <v>2</v>
      </c>
      <c r="B424" s="8" t="s">
        <v>276</v>
      </c>
      <c r="C424" s="110"/>
      <c r="D424" s="110"/>
      <c r="E424" s="173"/>
      <c r="F424" s="173"/>
      <c r="G424" s="173"/>
      <c r="H424" s="181"/>
      <c r="I424" s="184"/>
    </row>
    <row r="425" spans="1:9" ht="15.5" x14ac:dyDescent="0.35">
      <c r="A425" s="109">
        <v>3</v>
      </c>
      <c r="B425" s="8" t="s">
        <v>279</v>
      </c>
      <c r="C425" s="110"/>
      <c r="D425" s="110"/>
      <c r="E425" s="173"/>
      <c r="F425" s="173"/>
      <c r="G425" s="173"/>
      <c r="H425" s="181"/>
      <c r="I425" s="184"/>
    </row>
    <row r="426" spans="1:9" ht="15.5" x14ac:dyDescent="0.35">
      <c r="A426" s="109">
        <v>4</v>
      </c>
      <c r="B426" s="8" t="s">
        <v>280</v>
      </c>
      <c r="C426" s="110"/>
      <c r="D426" s="110"/>
      <c r="E426" s="173"/>
      <c r="F426" s="173"/>
      <c r="G426" s="173"/>
      <c r="H426" s="181"/>
      <c r="I426" s="184"/>
    </row>
    <row r="427" spans="1:9" ht="15.5" x14ac:dyDescent="0.35">
      <c r="A427" s="109">
        <v>5</v>
      </c>
      <c r="B427" s="8" t="s">
        <v>281</v>
      </c>
      <c r="C427" s="110"/>
      <c r="D427" s="110"/>
      <c r="E427" s="173"/>
      <c r="F427" s="173"/>
      <c r="G427" s="173"/>
      <c r="H427" s="181"/>
      <c r="I427" s="184"/>
    </row>
    <row r="428" spans="1:9" ht="15.5" x14ac:dyDescent="0.35">
      <c r="A428" s="109">
        <v>6</v>
      </c>
      <c r="B428" s="8" t="s">
        <v>282</v>
      </c>
      <c r="C428" s="110"/>
      <c r="D428" s="110"/>
      <c r="E428" s="173"/>
      <c r="F428" s="173"/>
      <c r="G428" s="173"/>
      <c r="H428" s="181"/>
      <c r="I428" s="184"/>
    </row>
    <row r="429" spans="1:9" ht="15.5" x14ac:dyDescent="0.35">
      <c r="A429" s="109">
        <v>7</v>
      </c>
      <c r="B429" s="118" t="s">
        <v>285</v>
      </c>
      <c r="C429" s="110"/>
      <c r="D429" s="110"/>
      <c r="E429" s="173"/>
      <c r="F429" s="173"/>
      <c r="G429" s="173"/>
      <c r="H429" s="181"/>
      <c r="I429" s="184"/>
    </row>
    <row r="430" spans="1:9" ht="15.5" x14ac:dyDescent="0.35">
      <c r="A430" s="141">
        <v>8</v>
      </c>
      <c r="B430" s="118" t="s">
        <v>409</v>
      </c>
      <c r="C430" s="142"/>
      <c r="D430" s="142"/>
      <c r="E430" s="173"/>
      <c r="F430" s="173"/>
      <c r="G430" s="173"/>
      <c r="H430" s="182"/>
      <c r="I430" s="185"/>
    </row>
    <row r="431" spans="1:9" ht="15.5" x14ac:dyDescent="0.35">
      <c r="A431" s="244" t="s">
        <v>18</v>
      </c>
      <c r="B431" s="245"/>
      <c r="C431" s="245"/>
      <c r="D431" s="245"/>
      <c r="E431" s="245"/>
      <c r="F431" s="245"/>
      <c r="G431" s="278"/>
      <c r="H431" s="122"/>
      <c r="I431" s="21"/>
    </row>
    <row r="432" spans="1:9" ht="15.5" x14ac:dyDescent="0.35">
      <c r="A432" s="3">
        <v>1</v>
      </c>
      <c r="B432" s="8" t="s">
        <v>75</v>
      </c>
      <c r="C432" s="9"/>
      <c r="D432" s="9"/>
      <c r="E432" s="242" t="s">
        <v>76</v>
      </c>
      <c r="F432" s="242"/>
      <c r="G432" s="243"/>
      <c r="H432" s="10">
        <v>1</v>
      </c>
      <c r="I432" s="123">
        <f>SUM(H432)</f>
        <v>1</v>
      </c>
    </row>
    <row r="433" spans="1:9" ht="15.5" x14ac:dyDescent="0.35">
      <c r="A433" s="244" t="s">
        <v>31</v>
      </c>
      <c r="B433" s="245"/>
      <c r="C433" s="245"/>
      <c r="D433" s="245"/>
      <c r="E433" s="245"/>
      <c r="F433" s="245"/>
      <c r="G433" s="245"/>
      <c r="H433" s="20"/>
      <c r="I433" s="124"/>
    </row>
    <row r="434" spans="1:9" ht="15.5" x14ac:dyDescent="0.35">
      <c r="A434" s="4">
        <v>1</v>
      </c>
      <c r="B434" s="8" t="s">
        <v>78</v>
      </c>
      <c r="E434" s="242" t="s">
        <v>80</v>
      </c>
      <c r="F434" s="242"/>
      <c r="G434" s="243"/>
      <c r="H434" s="10">
        <v>1</v>
      </c>
      <c r="I434" s="124">
        <f>SUM(H434)</f>
        <v>1</v>
      </c>
    </row>
    <row r="435" spans="1:9" ht="15.5" x14ac:dyDescent="0.35">
      <c r="A435" s="244" t="s">
        <v>43</v>
      </c>
      <c r="B435" s="245"/>
      <c r="C435" s="245"/>
      <c r="D435" s="245"/>
      <c r="E435" s="245"/>
      <c r="F435" s="245"/>
      <c r="G435" s="245"/>
      <c r="H435" s="20"/>
      <c r="I435" s="124"/>
    </row>
    <row r="436" spans="1:9" ht="15.5" x14ac:dyDescent="0.35">
      <c r="A436" s="4">
        <v>1</v>
      </c>
      <c r="B436" s="8" t="s">
        <v>82</v>
      </c>
      <c r="E436" s="242" t="s">
        <v>80</v>
      </c>
      <c r="F436" s="242"/>
      <c r="G436" s="243"/>
      <c r="H436" s="10">
        <v>1</v>
      </c>
      <c r="I436" s="124">
        <f>SUM(H436)</f>
        <v>1</v>
      </c>
    </row>
    <row r="437" spans="1:9" ht="15.5" x14ac:dyDescent="0.35">
      <c r="A437" s="244" t="s">
        <v>43</v>
      </c>
      <c r="B437" s="245"/>
      <c r="C437" s="245"/>
      <c r="D437" s="245"/>
      <c r="E437" s="245"/>
      <c r="F437" s="245"/>
      <c r="G437" s="245"/>
      <c r="H437" s="20"/>
      <c r="I437" s="125"/>
    </row>
    <row r="438" spans="1:9" ht="16" thickBot="1" x14ac:dyDescent="0.4">
      <c r="A438" s="3">
        <v>1</v>
      </c>
      <c r="B438" s="8" t="s">
        <v>83</v>
      </c>
      <c r="E438" s="242" t="s">
        <v>76</v>
      </c>
      <c r="F438" s="242"/>
      <c r="G438" s="243"/>
      <c r="H438" s="108">
        <v>1</v>
      </c>
      <c r="I438" s="123">
        <f>SUM(H438)</f>
        <v>1</v>
      </c>
    </row>
    <row r="439" spans="1:9" ht="16" thickTop="1" x14ac:dyDescent="0.35">
      <c r="A439" s="226" t="s">
        <v>47</v>
      </c>
      <c r="B439" s="226"/>
      <c r="C439" s="226"/>
      <c r="D439" s="226"/>
      <c r="E439" s="226"/>
      <c r="F439" s="226"/>
      <c r="G439" s="226"/>
      <c r="H439" s="92"/>
      <c r="I439" s="126"/>
    </row>
    <row r="440" spans="1:9" ht="15.5" customHeight="1" x14ac:dyDescent="0.35">
      <c r="A440" s="23">
        <v>1</v>
      </c>
      <c r="B440" s="23" t="s">
        <v>87</v>
      </c>
      <c r="C440" s="49"/>
      <c r="D440" s="49"/>
      <c r="E440" s="269" t="s">
        <v>76</v>
      </c>
      <c r="F440" s="269"/>
      <c r="G440" s="269"/>
      <c r="H440" s="357">
        <f>COUNT(A440:A442)</f>
        <v>3</v>
      </c>
      <c r="I440" s="184">
        <f>SUM(H440:H443)</f>
        <v>4</v>
      </c>
    </row>
    <row r="441" spans="1:9" ht="15.5" customHeight="1" x14ac:dyDescent="0.35">
      <c r="A441" s="23">
        <v>2</v>
      </c>
      <c r="B441" s="23" t="s">
        <v>88</v>
      </c>
      <c r="C441" s="49"/>
      <c r="D441" s="49"/>
      <c r="E441" s="269" t="s">
        <v>76</v>
      </c>
      <c r="F441" s="269"/>
      <c r="G441" s="269"/>
      <c r="H441" s="358"/>
      <c r="I441" s="184"/>
    </row>
    <row r="442" spans="1:9" ht="15.5" customHeight="1" x14ac:dyDescent="0.35">
      <c r="A442" s="23">
        <v>3</v>
      </c>
      <c r="B442" s="23" t="s">
        <v>86</v>
      </c>
      <c r="C442" s="49"/>
      <c r="D442" s="49"/>
      <c r="E442" s="269" t="s">
        <v>76</v>
      </c>
      <c r="F442" s="269"/>
      <c r="G442" s="269"/>
      <c r="H442" s="359"/>
      <c r="I442" s="184"/>
    </row>
    <row r="443" spans="1:9" ht="15.5" x14ac:dyDescent="0.35">
      <c r="A443" s="23">
        <v>4</v>
      </c>
      <c r="B443" s="3" t="s">
        <v>90</v>
      </c>
      <c r="E443" s="227" t="s">
        <v>80</v>
      </c>
      <c r="F443" s="227"/>
      <c r="G443" s="227"/>
      <c r="H443" s="10">
        <v>1</v>
      </c>
      <c r="I443" s="185"/>
    </row>
    <row r="444" spans="1:9" ht="15" x14ac:dyDescent="0.35">
      <c r="A444" s="222" t="s">
        <v>229</v>
      </c>
      <c r="B444" s="223"/>
      <c r="C444" s="223"/>
      <c r="D444" s="223"/>
      <c r="E444" s="223"/>
      <c r="F444" s="223"/>
      <c r="G444" s="223"/>
      <c r="H444" s="224"/>
      <c r="I444" s="14">
        <f>SUM(I423,I432:I443)</f>
        <v>16</v>
      </c>
    </row>
    <row r="445" spans="1:9" ht="15" x14ac:dyDescent="0.35">
      <c r="A445" s="202" t="s">
        <v>81</v>
      </c>
      <c r="B445" s="202"/>
      <c r="C445" s="202"/>
      <c r="D445" s="202"/>
      <c r="E445" s="202"/>
      <c r="F445" s="202"/>
      <c r="G445" s="202"/>
      <c r="H445" s="202"/>
      <c r="I445" s="13"/>
    </row>
    <row r="446" spans="1:9" ht="15.5" thickBot="1" x14ac:dyDescent="0.4">
      <c r="A446" s="225" t="s">
        <v>101</v>
      </c>
      <c r="B446" s="225"/>
      <c r="C446" s="225"/>
      <c r="D446" s="225"/>
      <c r="E446" s="225"/>
      <c r="F446" s="225"/>
      <c r="G446" s="225"/>
      <c r="H446" s="225"/>
      <c r="I446" s="13"/>
    </row>
    <row r="447" spans="1:9" ht="16" thickTop="1" x14ac:dyDescent="0.35">
      <c r="A447" s="226" t="s">
        <v>31</v>
      </c>
      <c r="B447" s="226"/>
      <c r="C447" s="226"/>
      <c r="D447" s="226"/>
      <c r="E447" s="226"/>
      <c r="F447" s="226"/>
      <c r="G447" s="226"/>
      <c r="H447" s="92"/>
      <c r="I447" s="13"/>
    </row>
    <row r="448" spans="1:9" ht="16" thickBot="1" x14ac:dyDescent="0.4">
      <c r="A448" s="3">
        <v>1</v>
      </c>
      <c r="B448" s="3" t="s">
        <v>107</v>
      </c>
      <c r="C448" s="12"/>
      <c r="D448" s="12"/>
      <c r="E448" s="263" t="s">
        <v>80</v>
      </c>
      <c r="F448" s="264"/>
      <c r="G448" s="265"/>
      <c r="H448" s="15">
        <v>1</v>
      </c>
      <c r="I448" s="13"/>
    </row>
    <row r="449" spans="1:9" ht="16" thickTop="1" x14ac:dyDescent="0.35">
      <c r="A449" s="226" t="s">
        <v>43</v>
      </c>
      <c r="B449" s="226"/>
      <c r="C449" s="226"/>
      <c r="D449" s="226"/>
      <c r="E449" s="226"/>
      <c r="F449" s="226"/>
      <c r="G449" s="226"/>
      <c r="H449" s="92"/>
      <c r="I449" s="13"/>
    </row>
    <row r="450" spans="1:9" ht="16" thickBot="1" x14ac:dyDescent="0.4">
      <c r="A450" s="3">
        <v>1</v>
      </c>
      <c r="B450" s="3" t="s">
        <v>109</v>
      </c>
      <c r="C450" s="12"/>
      <c r="D450" s="12"/>
      <c r="E450" s="263" t="s">
        <v>80</v>
      </c>
      <c r="F450" s="264"/>
      <c r="G450" s="265"/>
      <c r="H450" s="16">
        <v>1</v>
      </c>
      <c r="I450" s="13"/>
    </row>
    <row r="451" spans="1:9" ht="15.5" thickBot="1" x14ac:dyDescent="0.4">
      <c r="A451" s="266" t="s">
        <v>228</v>
      </c>
      <c r="B451" s="267"/>
      <c r="C451" s="267"/>
      <c r="D451" s="267"/>
      <c r="E451" s="267"/>
      <c r="F451" s="267"/>
      <c r="G451" s="267"/>
      <c r="H451" s="268"/>
      <c r="I451" s="56">
        <f>SUM(H448:H450)</f>
        <v>2</v>
      </c>
    </row>
    <row r="452" spans="1:9" ht="15.5" thickBot="1" x14ac:dyDescent="0.4">
      <c r="A452" s="165"/>
      <c r="B452" s="165"/>
      <c r="C452" s="165"/>
      <c r="D452" s="165"/>
      <c r="E452" s="165"/>
      <c r="F452" s="165"/>
      <c r="G452" s="165"/>
      <c r="H452" s="165"/>
      <c r="I452" s="166"/>
    </row>
    <row r="453" spans="1:9" ht="15" thickBot="1" x14ac:dyDescent="0.4">
      <c r="A453" s="190" t="s">
        <v>225</v>
      </c>
      <c r="B453" s="191"/>
      <c r="C453" s="191"/>
      <c r="D453" s="191"/>
      <c r="E453" s="191"/>
      <c r="F453" s="191"/>
      <c r="G453" s="191"/>
      <c r="H453" s="192"/>
      <c r="I453" s="56">
        <f>SUM(I84,I112,I119,I130,I146,I166,I204,I221,I227,I248)</f>
        <v>162</v>
      </c>
    </row>
    <row r="454" spans="1:9" ht="15" thickBot="1" x14ac:dyDescent="0.4">
      <c r="A454" s="190" t="s">
        <v>226</v>
      </c>
      <c r="B454" s="191"/>
      <c r="C454" s="191"/>
      <c r="D454" s="191"/>
      <c r="E454" s="191"/>
      <c r="F454" s="191"/>
      <c r="G454" s="191"/>
      <c r="H454" s="192"/>
      <c r="I454" s="54">
        <f>SUM(I333,I416,I444,I451)</f>
        <v>159</v>
      </c>
    </row>
    <row r="456" spans="1:9" ht="15" x14ac:dyDescent="0.35">
      <c r="A456" s="202" t="s">
        <v>384</v>
      </c>
      <c r="B456" s="202"/>
      <c r="C456" s="202"/>
      <c r="D456" s="202"/>
      <c r="E456" s="202"/>
      <c r="F456" s="202"/>
      <c r="G456" s="202"/>
      <c r="H456" s="202"/>
      <c r="I456" s="202"/>
    </row>
    <row r="457" spans="1:9" ht="15" x14ac:dyDescent="0.35">
      <c r="A457" s="202" t="s">
        <v>81</v>
      </c>
      <c r="B457" s="202"/>
      <c r="C457" s="202"/>
      <c r="D457" s="202"/>
      <c r="E457" s="202"/>
      <c r="F457" s="202"/>
      <c r="G457" s="202"/>
      <c r="H457" s="202"/>
      <c r="I457" s="202"/>
    </row>
    <row r="458" spans="1:9" ht="31" x14ac:dyDescent="0.35">
      <c r="A458" s="139" t="s">
        <v>0</v>
      </c>
      <c r="B458" s="139" t="s">
        <v>2</v>
      </c>
      <c r="C458" s="216" t="s">
        <v>51</v>
      </c>
      <c r="D458" s="217"/>
      <c r="E458" s="217"/>
      <c r="F458" s="217"/>
      <c r="G458" s="218"/>
      <c r="H458" s="17" t="s">
        <v>62</v>
      </c>
      <c r="I458" s="79" t="s">
        <v>63</v>
      </c>
    </row>
    <row r="459" spans="1:9" ht="15" x14ac:dyDescent="0.35">
      <c r="A459" s="206" t="s">
        <v>74</v>
      </c>
      <c r="B459" s="207"/>
      <c r="C459" s="207"/>
      <c r="D459" s="207"/>
      <c r="E459" s="207"/>
      <c r="F459" s="207"/>
      <c r="G459" s="207"/>
      <c r="H459" s="207"/>
      <c r="I459" s="208"/>
    </row>
    <row r="460" spans="1:9" ht="15.5" x14ac:dyDescent="0.35">
      <c r="A460" s="209" t="s">
        <v>1</v>
      </c>
      <c r="B460" s="209"/>
      <c r="C460" s="209"/>
      <c r="D460" s="209"/>
      <c r="E460" s="209"/>
      <c r="F460" s="209"/>
      <c r="G460" s="209"/>
      <c r="H460" s="209"/>
      <c r="I460" s="21"/>
    </row>
    <row r="461" spans="1:9" ht="15.5" x14ac:dyDescent="0.35">
      <c r="A461" s="141">
        <v>1</v>
      </c>
      <c r="B461" s="3" t="s">
        <v>385</v>
      </c>
      <c r="C461" s="139"/>
      <c r="D461" s="139"/>
      <c r="E461" s="173" t="s">
        <v>76</v>
      </c>
      <c r="F461" s="173"/>
      <c r="G461" s="173"/>
      <c r="H461" s="174">
        <f>COUNT(A461:A465)</f>
        <v>5</v>
      </c>
      <c r="I461" s="175">
        <f>SUM(H461)</f>
        <v>5</v>
      </c>
    </row>
    <row r="462" spans="1:9" ht="15.5" x14ac:dyDescent="0.35">
      <c r="A462" s="141">
        <v>2</v>
      </c>
      <c r="B462" s="3" t="s">
        <v>386</v>
      </c>
      <c r="C462" s="139"/>
      <c r="D462" s="139"/>
      <c r="E462" s="173"/>
      <c r="F462" s="173"/>
      <c r="G462" s="173"/>
      <c r="H462" s="174"/>
      <c r="I462" s="175"/>
    </row>
    <row r="463" spans="1:9" ht="15.5" x14ac:dyDescent="0.35">
      <c r="A463" s="141">
        <v>3</v>
      </c>
      <c r="B463" s="3" t="s">
        <v>387</v>
      </c>
      <c r="C463" s="139"/>
      <c r="D463" s="139"/>
      <c r="E463" s="173"/>
      <c r="F463" s="173"/>
      <c r="G463" s="173"/>
      <c r="H463" s="174"/>
      <c r="I463" s="175"/>
    </row>
    <row r="464" spans="1:9" ht="15.5" x14ac:dyDescent="0.35">
      <c r="A464" s="141">
        <v>4</v>
      </c>
      <c r="B464" s="3" t="s">
        <v>388</v>
      </c>
      <c r="C464" s="139"/>
      <c r="D464" s="139"/>
      <c r="E464" s="173"/>
      <c r="F464" s="173"/>
      <c r="G464" s="173"/>
      <c r="H464" s="174"/>
      <c r="I464" s="175"/>
    </row>
    <row r="465" spans="1:9" ht="15.5" x14ac:dyDescent="0.35">
      <c r="A465" s="167">
        <v>5</v>
      </c>
      <c r="B465" s="3" t="s">
        <v>406</v>
      </c>
      <c r="C465" s="139"/>
      <c r="D465" s="139"/>
      <c r="E465" s="173"/>
      <c r="F465" s="173"/>
      <c r="G465" s="173"/>
      <c r="H465" s="174"/>
      <c r="I465" s="175"/>
    </row>
    <row r="466" spans="1:9" ht="15" x14ac:dyDescent="0.35">
      <c r="A466" s="203" t="s">
        <v>20</v>
      </c>
      <c r="B466" s="204"/>
      <c r="C466" s="204"/>
      <c r="D466" s="204"/>
      <c r="E466" s="204"/>
      <c r="F466" s="204"/>
      <c r="G466" s="204"/>
      <c r="H466" s="204"/>
      <c r="I466" s="205"/>
    </row>
    <row r="467" spans="1:9" ht="15" x14ac:dyDescent="0.35">
      <c r="A467" s="206" t="s">
        <v>92</v>
      </c>
      <c r="B467" s="207"/>
      <c r="C467" s="207"/>
      <c r="D467" s="207"/>
      <c r="E467" s="207"/>
      <c r="F467" s="207"/>
      <c r="G467" s="207"/>
      <c r="H467" s="207"/>
      <c r="I467" s="208"/>
    </row>
    <row r="468" spans="1:9" ht="15.5" x14ac:dyDescent="0.35">
      <c r="A468" s="209" t="s">
        <v>1</v>
      </c>
      <c r="B468" s="209"/>
      <c r="C468" s="209"/>
      <c r="D468" s="209"/>
      <c r="E468" s="209"/>
      <c r="F468" s="209"/>
      <c r="G468" s="209"/>
      <c r="H468" s="209"/>
      <c r="I468" s="21"/>
    </row>
    <row r="469" spans="1:9" ht="15.5" x14ac:dyDescent="0.35">
      <c r="A469" s="141">
        <v>1</v>
      </c>
      <c r="B469" s="8" t="s">
        <v>389</v>
      </c>
      <c r="C469" s="142"/>
      <c r="D469" s="142"/>
      <c r="E469" s="173" t="s">
        <v>76</v>
      </c>
      <c r="F469" s="173"/>
      <c r="G469" s="173"/>
      <c r="H469" s="140">
        <f>COUNT(A469)</f>
        <v>1</v>
      </c>
      <c r="I469" s="145">
        <f>SUM(H469)</f>
        <v>1</v>
      </c>
    </row>
    <row r="470" spans="1:9" ht="15" x14ac:dyDescent="0.35">
      <c r="A470" s="206" t="s">
        <v>113</v>
      </c>
      <c r="B470" s="207"/>
      <c r="C470" s="207"/>
      <c r="D470" s="207"/>
      <c r="E470" s="207"/>
      <c r="F470" s="207"/>
      <c r="G470" s="207"/>
      <c r="H470" s="207"/>
      <c r="I470" s="208"/>
    </row>
    <row r="471" spans="1:9" ht="15.5" x14ac:dyDescent="0.35">
      <c r="A471" s="209" t="s">
        <v>1</v>
      </c>
      <c r="B471" s="209"/>
      <c r="C471" s="209"/>
      <c r="D471" s="209"/>
      <c r="E471" s="209"/>
      <c r="F471" s="209"/>
      <c r="G471" s="209"/>
      <c r="H471" s="209"/>
      <c r="I471" s="21"/>
    </row>
    <row r="472" spans="1:9" ht="15.5" x14ac:dyDescent="0.35">
      <c r="A472" s="141">
        <v>1</v>
      </c>
      <c r="B472" s="8" t="s">
        <v>390</v>
      </c>
      <c r="C472" s="142"/>
      <c r="D472" s="142"/>
      <c r="E472" s="210" t="s">
        <v>119</v>
      </c>
      <c r="F472" s="210"/>
      <c r="G472" s="211"/>
      <c r="H472" s="174">
        <f>COUNT(A472:A475)</f>
        <v>4</v>
      </c>
      <c r="I472" s="175">
        <f>SUM(H472)</f>
        <v>4</v>
      </c>
    </row>
    <row r="473" spans="1:9" ht="15.5" x14ac:dyDescent="0.35">
      <c r="A473" s="141">
        <v>2</v>
      </c>
      <c r="B473" s="8" t="s">
        <v>391</v>
      </c>
      <c r="C473" s="142"/>
      <c r="D473" s="142"/>
      <c r="E473" s="212"/>
      <c r="F473" s="212"/>
      <c r="G473" s="213"/>
      <c r="H473" s="174"/>
      <c r="I473" s="175"/>
    </row>
    <row r="474" spans="1:9" ht="15.5" x14ac:dyDescent="0.35">
      <c r="A474" s="141">
        <v>3</v>
      </c>
      <c r="B474" s="8" t="s">
        <v>392</v>
      </c>
      <c r="C474" s="142"/>
      <c r="D474" s="142"/>
      <c r="E474" s="212"/>
      <c r="F474" s="212"/>
      <c r="G474" s="213"/>
      <c r="H474" s="174"/>
      <c r="I474" s="175"/>
    </row>
    <row r="475" spans="1:9" ht="15.5" x14ac:dyDescent="0.35">
      <c r="A475" s="141">
        <v>4</v>
      </c>
      <c r="B475" s="8" t="s">
        <v>393</v>
      </c>
      <c r="C475" s="142"/>
      <c r="D475" s="142"/>
      <c r="E475" s="214"/>
      <c r="F475" s="214"/>
      <c r="G475" s="215"/>
      <c r="H475" s="174"/>
      <c r="I475" s="175"/>
    </row>
    <row r="476" spans="1:9" ht="16" thickBot="1" x14ac:dyDescent="0.4">
      <c r="A476" s="154"/>
      <c r="B476" s="4"/>
      <c r="C476" s="154"/>
      <c r="D476" s="154"/>
      <c r="E476" s="154"/>
      <c r="F476" s="154"/>
      <c r="G476" s="154"/>
      <c r="H476" s="155"/>
      <c r="I476" s="156"/>
    </row>
    <row r="477" spans="1:9" ht="15" thickBot="1" x14ac:dyDescent="0.4">
      <c r="A477" s="190" t="s">
        <v>225</v>
      </c>
      <c r="B477" s="191"/>
      <c r="C477" s="191"/>
      <c r="D477" s="191"/>
      <c r="E477" s="191"/>
      <c r="F477" s="191"/>
      <c r="G477" s="191"/>
      <c r="H477" s="192"/>
      <c r="I477" s="56">
        <f>SUM(I469,I472)</f>
        <v>5</v>
      </c>
    </row>
    <row r="478" spans="1:9" ht="15" thickBot="1" x14ac:dyDescent="0.4">
      <c r="A478" s="190" t="s">
        <v>226</v>
      </c>
      <c r="B478" s="191"/>
      <c r="C478" s="191"/>
      <c r="D478" s="191"/>
      <c r="E478" s="191"/>
      <c r="F478" s="191"/>
      <c r="G478" s="191"/>
      <c r="H478" s="192"/>
      <c r="I478" s="54">
        <f>SUM(I461)</f>
        <v>5</v>
      </c>
    </row>
    <row r="480" spans="1:9" x14ac:dyDescent="0.35">
      <c r="A480" s="248" t="s">
        <v>256</v>
      </c>
      <c r="B480" s="248"/>
      <c r="C480" s="248"/>
      <c r="D480" s="248"/>
      <c r="E480" s="248"/>
      <c r="F480" s="248"/>
      <c r="G480" s="248"/>
      <c r="H480" s="1"/>
      <c r="I480" s="1"/>
    </row>
    <row r="481" spans="1:9" x14ac:dyDescent="0.35">
      <c r="A481" s="22" t="s">
        <v>0</v>
      </c>
      <c r="B481" s="248" t="s">
        <v>257</v>
      </c>
      <c r="C481" s="248"/>
      <c r="D481" s="248"/>
      <c r="E481" s="248"/>
      <c r="F481" s="200" t="s">
        <v>243</v>
      </c>
      <c r="G481" s="201"/>
    </row>
    <row r="482" spans="1:9" x14ac:dyDescent="0.35">
      <c r="A482" s="22">
        <v>1</v>
      </c>
      <c r="B482" s="346" t="s">
        <v>3</v>
      </c>
      <c r="C482" s="347"/>
      <c r="D482" s="347"/>
      <c r="E482" s="348"/>
      <c r="F482" s="200">
        <f>SUM(I84)</f>
        <v>69</v>
      </c>
      <c r="G482" s="201"/>
    </row>
    <row r="483" spans="1:9" x14ac:dyDescent="0.35">
      <c r="A483" s="22">
        <v>2</v>
      </c>
      <c r="B483" s="262" t="s">
        <v>74</v>
      </c>
      <c r="C483" s="262"/>
      <c r="D483" s="262"/>
      <c r="E483" s="262"/>
      <c r="F483" s="200">
        <f>SUM(I112,I444)</f>
        <v>35</v>
      </c>
      <c r="G483" s="201"/>
    </row>
    <row r="484" spans="1:9" x14ac:dyDescent="0.35">
      <c r="A484" s="22">
        <v>3</v>
      </c>
      <c r="B484" s="262" t="s">
        <v>92</v>
      </c>
      <c r="C484" s="262"/>
      <c r="D484" s="262"/>
      <c r="E484" s="262"/>
      <c r="F484" s="200">
        <f>SUM(I119)</f>
        <v>2</v>
      </c>
      <c r="G484" s="201"/>
    </row>
    <row r="485" spans="1:9" x14ac:dyDescent="0.35">
      <c r="A485" s="22">
        <v>4</v>
      </c>
      <c r="B485" s="262" t="s">
        <v>97</v>
      </c>
      <c r="C485" s="262"/>
      <c r="D485" s="262"/>
      <c r="E485" s="262"/>
      <c r="F485" s="200">
        <f>SUM(I130)</f>
        <v>5</v>
      </c>
      <c r="G485" s="201"/>
    </row>
    <row r="486" spans="1:9" x14ac:dyDescent="0.35">
      <c r="A486" s="22">
        <v>5</v>
      </c>
      <c r="B486" s="349" t="s">
        <v>101</v>
      </c>
      <c r="C486" s="350"/>
      <c r="D486" s="350"/>
      <c r="E486" s="350"/>
      <c r="F486" s="200">
        <f>SUM(I146,I451)</f>
        <v>10</v>
      </c>
      <c r="G486" s="201"/>
    </row>
    <row r="487" spans="1:9" x14ac:dyDescent="0.35">
      <c r="A487" s="22">
        <v>6</v>
      </c>
      <c r="B487" s="349" t="s">
        <v>113</v>
      </c>
      <c r="C487" s="350"/>
      <c r="D487" s="350"/>
      <c r="E487" s="350"/>
      <c r="F487" s="200">
        <f>SUM(I166)</f>
        <v>11</v>
      </c>
      <c r="G487" s="201"/>
    </row>
    <row r="488" spans="1:9" x14ac:dyDescent="0.35">
      <c r="A488" s="22">
        <v>7</v>
      </c>
      <c r="B488" s="262" t="s">
        <v>126</v>
      </c>
      <c r="C488" s="262"/>
      <c r="D488" s="262"/>
      <c r="E488" s="262"/>
      <c r="F488" s="200">
        <f>SUM(I204)</f>
        <v>27</v>
      </c>
      <c r="G488" s="201"/>
    </row>
    <row r="489" spans="1:9" x14ac:dyDescent="0.35">
      <c r="A489" s="22">
        <v>8</v>
      </c>
      <c r="B489" s="262" t="s">
        <v>140</v>
      </c>
      <c r="C489" s="262"/>
      <c r="D489" s="262"/>
      <c r="E489" s="262"/>
      <c r="F489" s="200">
        <f>SUM(I221)</f>
        <v>9</v>
      </c>
      <c r="G489" s="201"/>
    </row>
    <row r="490" spans="1:9" x14ac:dyDescent="0.35">
      <c r="A490" s="22">
        <v>9</v>
      </c>
      <c r="B490" s="262" t="s">
        <v>150</v>
      </c>
      <c r="C490" s="262"/>
      <c r="D490" s="262"/>
      <c r="E490" s="262"/>
      <c r="F490" s="200">
        <f>SUM(I227)</f>
        <v>2</v>
      </c>
      <c r="G490" s="201"/>
    </row>
    <row r="491" spans="1:9" x14ac:dyDescent="0.35">
      <c r="A491" s="22">
        <v>10</v>
      </c>
      <c r="B491" s="262" t="s">
        <v>395</v>
      </c>
      <c r="C491" s="262"/>
      <c r="D491" s="262"/>
      <c r="E491" s="262"/>
      <c r="F491" s="200">
        <f>SUM(I248,I332)</f>
        <v>81</v>
      </c>
      <c r="G491" s="201"/>
    </row>
    <row r="492" spans="1:9" x14ac:dyDescent="0.35">
      <c r="A492" s="22">
        <v>11</v>
      </c>
      <c r="B492" s="262" t="s">
        <v>179</v>
      </c>
      <c r="C492" s="262"/>
      <c r="D492" s="262"/>
      <c r="E492" s="262"/>
      <c r="F492" s="200">
        <f>SUM(I416)</f>
        <v>70</v>
      </c>
      <c r="G492" s="201"/>
    </row>
    <row r="493" spans="1:9" x14ac:dyDescent="0.35">
      <c r="A493" s="351" t="s">
        <v>258</v>
      </c>
      <c r="B493" s="351"/>
      <c r="C493" s="351"/>
      <c r="D493" s="351"/>
      <c r="E493" s="351"/>
      <c r="F493" s="198">
        <f>SUM(F482:G492)</f>
        <v>321</v>
      </c>
      <c r="G493" s="199"/>
    </row>
    <row r="494" spans="1:9" x14ac:dyDescent="0.35">
      <c r="A494" s="100"/>
      <c r="B494" s="100"/>
      <c r="C494" s="100"/>
      <c r="D494" s="100"/>
      <c r="E494" s="100"/>
      <c r="F494" s="100"/>
      <c r="G494" s="100"/>
    </row>
    <row r="495" spans="1:9" x14ac:dyDescent="0.35">
      <c r="A495" s="100"/>
      <c r="B495" s="100"/>
      <c r="C495" s="100"/>
      <c r="D495" s="100"/>
      <c r="E495" s="100"/>
      <c r="F495" s="100"/>
      <c r="G495" s="100"/>
    </row>
    <row r="496" spans="1:9" x14ac:dyDescent="0.35">
      <c r="A496" s="100"/>
      <c r="B496" s="100"/>
      <c r="C496" s="100"/>
      <c r="D496" s="100"/>
      <c r="E496" s="193" t="s">
        <v>394</v>
      </c>
      <c r="F496" s="194"/>
      <c r="G496" s="194"/>
      <c r="H496" s="194"/>
      <c r="I496" s="195"/>
    </row>
    <row r="497" spans="5:9" x14ac:dyDescent="0.35">
      <c r="E497" s="176" t="s">
        <v>242</v>
      </c>
      <c r="F497" s="176" t="s">
        <v>243</v>
      </c>
      <c r="G497" s="176"/>
      <c r="H497" s="176"/>
      <c r="I497" s="176" t="s">
        <v>383</v>
      </c>
    </row>
    <row r="498" spans="5:9" ht="42" x14ac:dyDescent="0.35">
      <c r="E498" s="176"/>
      <c r="F498" s="136" t="s">
        <v>250</v>
      </c>
      <c r="G498" s="196" t="s">
        <v>251</v>
      </c>
      <c r="H498" s="197"/>
      <c r="I498" s="176"/>
    </row>
    <row r="499" spans="5:9" x14ac:dyDescent="0.35">
      <c r="E499" s="176"/>
      <c r="F499" s="95" t="s">
        <v>253</v>
      </c>
      <c r="G499" s="95" t="s">
        <v>179</v>
      </c>
      <c r="H499" s="95" t="s">
        <v>253</v>
      </c>
      <c r="I499" s="176"/>
    </row>
    <row r="500" spans="5:9" x14ac:dyDescent="0.35">
      <c r="E500" s="94">
        <v>1</v>
      </c>
      <c r="F500" s="94">
        <f>SUM(I8,I89,I124,I171,I209,H232)</f>
        <v>36</v>
      </c>
      <c r="G500" s="94">
        <f>SUM(H342)</f>
        <v>22</v>
      </c>
      <c r="H500" s="94">
        <f>SUM(H254,I423)</f>
        <v>25</v>
      </c>
      <c r="I500" s="94">
        <f t="shared" ref="I500:I508" si="4">SUM(F500:H500)</f>
        <v>83</v>
      </c>
    </row>
    <row r="501" spans="5:9" x14ac:dyDescent="0.35">
      <c r="E501" s="94">
        <v>2</v>
      </c>
      <c r="F501" s="94">
        <f>SUM(I20,I135,I151,I174,I216,H234)</f>
        <v>36</v>
      </c>
      <c r="G501" s="94">
        <f>SUM(H365)</f>
        <v>11</v>
      </c>
      <c r="H501" s="94">
        <f>SUM(H272,I432)</f>
        <v>21</v>
      </c>
      <c r="I501" s="94">
        <f t="shared" si="4"/>
        <v>68</v>
      </c>
    </row>
    <row r="502" spans="5:9" x14ac:dyDescent="0.35">
      <c r="E502" s="94">
        <v>3</v>
      </c>
      <c r="F502" s="94">
        <f>SUM(I41,I104,I127,I138,I157,I182,I218,H236)</f>
        <v>34</v>
      </c>
      <c r="G502" s="94">
        <f>SUM(H377)</f>
        <v>16</v>
      </c>
      <c r="H502" s="94">
        <f>SUM(H293,I434,H448)</f>
        <v>18</v>
      </c>
      <c r="I502" s="94">
        <f t="shared" si="4"/>
        <v>68</v>
      </c>
    </row>
    <row r="503" spans="5:9" x14ac:dyDescent="0.35">
      <c r="E503" s="94">
        <v>4</v>
      </c>
      <c r="F503" s="94">
        <f>SUM(I55,I142,I161,I190,I220,H239)</f>
        <v>20</v>
      </c>
      <c r="G503" s="94">
        <f>SUM(H394)</f>
        <v>6</v>
      </c>
      <c r="H503" s="94">
        <f>SUM(H314,I436,H450,I438)</f>
        <v>21</v>
      </c>
      <c r="I503" s="94">
        <f t="shared" si="4"/>
        <v>47</v>
      </c>
    </row>
    <row r="504" spans="5:9" x14ac:dyDescent="0.35">
      <c r="E504" s="94">
        <v>5</v>
      </c>
      <c r="F504" s="94">
        <f>SUM(I67,I107,I117,I195,H225,H242)</f>
        <v>12</v>
      </c>
      <c r="G504" s="94">
        <f>SUM(H401)</f>
        <v>15</v>
      </c>
      <c r="H504" s="94">
        <f>SUM(I440)</f>
        <v>4</v>
      </c>
      <c r="I504" s="94">
        <f t="shared" si="4"/>
        <v>31</v>
      </c>
    </row>
    <row r="505" spans="5:9" x14ac:dyDescent="0.35">
      <c r="E505" s="94">
        <v>6</v>
      </c>
      <c r="F505" s="94">
        <f>SUM(I72,I109,I163,H244)</f>
        <v>8</v>
      </c>
      <c r="G505" s="94">
        <v>0</v>
      </c>
      <c r="H505" s="94">
        <v>0</v>
      </c>
      <c r="I505" s="94">
        <f t="shared" si="4"/>
        <v>8</v>
      </c>
    </row>
    <row r="506" spans="5:9" x14ac:dyDescent="0.35">
      <c r="E506" s="94">
        <v>7</v>
      </c>
      <c r="F506" s="94">
        <f>SUM(I77,I111,I165,I198)</f>
        <v>8</v>
      </c>
      <c r="G506" s="94">
        <v>0</v>
      </c>
      <c r="H506" s="94">
        <v>0</v>
      </c>
      <c r="I506" s="94">
        <f t="shared" si="4"/>
        <v>8</v>
      </c>
    </row>
    <row r="507" spans="5:9" x14ac:dyDescent="0.35">
      <c r="E507" s="94">
        <v>8</v>
      </c>
      <c r="F507" s="94">
        <f>SUM(I81,I144,I202,H247)</f>
        <v>8</v>
      </c>
      <c r="G507" s="94">
        <v>0</v>
      </c>
      <c r="H507" s="94">
        <v>0</v>
      </c>
      <c r="I507" s="94">
        <f t="shared" si="4"/>
        <v>8</v>
      </c>
    </row>
    <row r="508" spans="5:9" x14ac:dyDescent="0.35">
      <c r="E508" s="98" t="s">
        <v>63</v>
      </c>
      <c r="F508" s="98">
        <f>SUM(F500:F507)</f>
        <v>162</v>
      </c>
      <c r="G508" s="98">
        <f>SUM(G500:G507)</f>
        <v>70</v>
      </c>
      <c r="H508" s="98">
        <f>SUM(H500:H507)</f>
        <v>89</v>
      </c>
      <c r="I508" s="98">
        <f t="shared" si="4"/>
        <v>321</v>
      </c>
    </row>
    <row r="509" spans="5:9" x14ac:dyDescent="0.35">
      <c r="E509" s="262" t="s">
        <v>244</v>
      </c>
      <c r="F509" s="262"/>
      <c r="G509" s="262"/>
      <c r="H509" s="22">
        <f>SUM(F508,H508)</f>
        <v>251</v>
      </c>
    </row>
    <row r="510" spans="5:9" x14ac:dyDescent="0.35">
      <c r="E510" s="262" t="s">
        <v>179</v>
      </c>
      <c r="F510" s="262"/>
      <c r="G510" s="262"/>
      <c r="H510" s="22">
        <f>SUM(G508)</f>
        <v>70</v>
      </c>
    </row>
    <row r="512" spans="5:9" x14ac:dyDescent="0.35">
      <c r="E512" s="172" t="s">
        <v>384</v>
      </c>
      <c r="F512" s="172"/>
      <c r="G512" s="172"/>
      <c r="H512" s="172"/>
      <c r="I512" s="158"/>
    </row>
    <row r="513" spans="1:9" x14ac:dyDescent="0.35">
      <c r="E513" s="176" t="s">
        <v>242</v>
      </c>
      <c r="F513" s="30" t="s">
        <v>243</v>
      </c>
      <c r="G513" s="30"/>
      <c r="H513" s="176" t="s">
        <v>383</v>
      </c>
    </row>
    <row r="514" spans="1:9" ht="42" x14ac:dyDescent="0.35">
      <c r="E514" s="176"/>
      <c r="F514" s="136" t="s">
        <v>250</v>
      </c>
      <c r="G514" s="157" t="s">
        <v>251</v>
      </c>
      <c r="H514" s="176"/>
    </row>
    <row r="515" spans="1:9" x14ac:dyDescent="0.35">
      <c r="E515" s="176"/>
      <c r="F515" s="136" t="s">
        <v>253</v>
      </c>
      <c r="G515" s="136" t="s">
        <v>253</v>
      </c>
      <c r="H515" s="176"/>
    </row>
    <row r="516" spans="1:9" x14ac:dyDescent="0.35">
      <c r="E516" s="137">
        <v>1</v>
      </c>
      <c r="F516" s="137">
        <f>SUM(I477)</f>
        <v>5</v>
      </c>
      <c r="G516" s="137">
        <f>SUM(I478)</f>
        <v>5</v>
      </c>
      <c r="H516" s="144">
        <f>SUM(F516:G516)</f>
        <v>10</v>
      </c>
    </row>
    <row r="517" spans="1:9" x14ac:dyDescent="0.35">
      <c r="E517" s="153"/>
      <c r="F517" s="153"/>
      <c r="G517" s="153"/>
      <c r="H517" s="99"/>
    </row>
    <row r="518" spans="1:9" ht="15.5" x14ac:dyDescent="0.35">
      <c r="A518" s="174" t="s">
        <v>240</v>
      </c>
      <c r="B518" s="174"/>
      <c r="C518" s="174"/>
      <c r="D518" s="174"/>
      <c r="E518" s="174" t="s">
        <v>241</v>
      </c>
      <c r="F518" s="174"/>
      <c r="G518" s="96" t="s">
        <v>242</v>
      </c>
      <c r="H518" s="174" t="s">
        <v>243</v>
      </c>
      <c r="I518" s="174"/>
    </row>
    <row r="519" spans="1:9" ht="15.5" x14ac:dyDescent="0.35">
      <c r="A519" s="173" t="s">
        <v>244</v>
      </c>
      <c r="B519" s="173"/>
      <c r="C519" s="173"/>
      <c r="D519" s="173"/>
      <c r="E519" s="173">
        <v>5</v>
      </c>
      <c r="F519" s="173"/>
      <c r="G519" s="97" t="s">
        <v>245</v>
      </c>
      <c r="H519" s="227">
        <f>SUM(H500:H501)</f>
        <v>46</v>
      </c>
      <c r="I519" s="227"/>
    </row>
    <row r="520" spans="1:9" ht="15.5" x14ac:dyDescent="0.35">
      <c r="A520" s="173"/>
      <c r="B520" s="173"/>
      <c r="C520" s="173"/>
      <c r="D520" s="173"/>
      <c r="E520" s="173"/>
      <c r="F520" s="173"/>
      <c r="G520" s="97" t="s">
        <v>246</v>
      </c>
      <c r="H520" s="227">
        <f>SUM(H502:H504)</f>
        <v>43</v>
      </c>
      <c r="I520" s="227"/>
    </row>
    <row r="521" spans="1:9" ht="15.5" x14ac:dyDescent="0.35">
      <c r="A521" s="173"/>
      <c r="B521" s="173"/>
      <c r="C521" s="173"/>
      <c r="D521" s="173"/>
      <c r="E521" s="173">
        <v>8</v>
      </c>
      <c r="F521" s="173"/>
      <c r="G521" s="97" t="s">
        <v>247</v>
      </c>
      <c r="H521" s="227">
        <f>SUM(F500:F503)</f>
        <v>126</v>
      </c>
      <c r="I521" s="227"/>
    </row>
    <row r="522" spans="1:9" ht="15.5" x14ac:dyDescent="0.35">
      <c r="A522" s="173"/>
      <c r="B522" s="173"/>
      <c r="C522" s="173"/>
      <c r="D522" s="173"/>
      <c r="E522" s="173"/>
      <c r="F522" s="173"/>
      <c r="G522" s="97" t="s">
        <v>248</v>
      </c>
      <c r="H522" s="227">
        <f>SUM(F504:F507)</f>
        <v>36</v>
      </c>
      <c r="I522" s="227"/>
    </row>
    <row r="523" spans="1:9" ht="15.5" x14ac:dyDescent="0.35">
      <c r="A523" s="173" t="s">
        <v>249</v>
      </c>
      <c r="B523" s="173"/>
      <c r="C523" s="173"/>
      <c r="D523" s="173"/>
      <c r="E523" s="173">
        <v>5</v>
      </c>
      <c r="F523" s="173"/>
      <c r="G523" s="97" t="s">
        <v>247</v>
      </c>
      <c r="H523" s="227">
        <f>SUM(G500:G503)</f>
        <v>55</v>
      </c>
      <c r="I523" s="227"/>
    </row>
    <row r="524" spans="1:9" ht="15.5" x14ac:dyDescent="0.35">
      <c r="A524" s="173"/>
      <c r="B524" s="173"/>
      <c r="C524" s="173"/>
      <c r="D524" s="173"/>
      <c r="E524" s="173"/>
      <c r="F524" s="173"/>
      <c r="G524" s="97" t="s">
        <v>248</v>
      </c>
      <c r="H524" s="227">
        <f>SUM(G504:G507)</f>
        <v>15</v>
      </c>
      <c r="I524" s="227"/>
    </row>
    <row r="525" spans="1:9" ht="15.5" x14ac:dyDescent="0.35">
      <c r="A525" s="261" t="s">
        <v>63</v>
      </c>
      <c r="B525" s="261"/>
      <c r="C525" s="261"/>
      <c r="D525" s="261"/>
      <c r="E525" s="261"/>
      <c r="F525" s="261"/>
      <c r="G525" s="261"/>
      <c r="H525" s="260">
        <f>SUM(H519:I524)</f>
        <v>321</v>
      </c>
      <c r="I525" s="260"/>
    </row>
    <row r="526" spans="1:9" x14ac:dyDescent="0.35">
      <c r="E526" s="153"/>
      <c r="F526" s="153"/>
      <c r="G526" s="153"/>
      <c r="H526" s="99"/>
    </row>
    <row r="527" spans="1:9" x14ac:dyDescent="0.35">
      <c r="E527" s="153"/>
      <c r="F527" s="153"/>
      <c r="G527" s="153"/>
      <c r="H527" s="99"/>
    </row>
    <row r="528" spans="1:9" ht="102" x14ac:dyDescent="0.35">
      <c r="A528" s="376" t="s">
        <v>241</v>
      </c>
      <c r="B528" s="377" t="s">
        <v>411</v>
      </c>
      <c r="C528" s="153"/>
      <c r="D528" s="153"/>
      <c r="E528" s="247" t="s">
        <v>412</v>
      </c>
      <c r="F528" s="247"/>
      <c r="G528" s="153" t="s">
        <v>242</v>
      </c>
      <c r="H528" s="377" t="s">
        <v>413</v>
      </c>
      <c r="I528" s="376" t="s">
        <v>414</v>
      </c>
    </row>
    <row r="529" spans="1:9" ht="29.5" customHeight="1" x14ac:dyDescent="0.35">
      <c r="A529" s="100">
        <v>5</v>
      </c>
      <c r="B529" s="100" t="s">
        <v>244</v>
      </c>
      <c r="E529" s="378" t="s">
        <v>415</v>
      </c>
      <c r="F529" s="378"/>
      <c r="G529" s="379"/>
      <c r="H529" s="99"/>
    </row>
    <row r="530" spans="1:9" ht="29.5" customHeight="1" x14ac:dyDescent="0.35">
      <c r="A530" s="100"/>
      <c r="B530" s="100"/>
      <c r="E530" s="377"/>
      <c r="F530" s="377"/>
      <c r="G530" s="379"/>
      <c r="H530" s="99"/>
    </row>
    <row r="531" spans="1:9" ht="29" customHeight="1" x14ac:dyDescent="0.35">
      <c r="A531" s="100">
        <v>8</v>
      </c>
      <c r="B531" s="100" t="s">
        <v>244</v>
      </c>
      <c r="E531" s="378" t="s">
        <v>415</v>
      </c>
      <c r="F531" s="378"/>
      <c r="G531" s="153"/>
      <c r="H531" s="99"/>
    </row>
    <row r="532" spans="1:9" ht="29.5" customHeight="1" x14ac:dyDescent="0.35">
      <c r="A532" s="100">
        <v>8</v>
      </c>
      <c r="B532" s="100" t="s">
        <v>244</v>
      </c>
      <c r="E532" s="378" t="s">
        <v>416</v>
      </c>
      <c r="F532" s="378"/>
      <c r="G532" s="153"/>
      <c r="H532" s="99"/>
    </row>
    <row r="533" spans="1:9" x14ac:dyDescent="0.35">
      <c r="A533" s="100">
        <v>8</v>
      </c>
      <c r="B533" s="100" t="s">
        <v>244</v>
      </c>
      <c r="E533" s="378" t="s">
        <v>3</v>
      </c>
      <c r="F533" s="378"/>
      <c r="G533" s="153"/>
      <c r="H533" s="99"/>
    </row>
    <row r="534" spans="1:9" x14ac:dyDescent="0.35">
      <c r="A534" s="100">
        <v>5</v>
      </c>
      <c r="B534" s="100" t="s">
        <v>244</v>
      </c>
      <c r="E534" s="378" t="s">
        <v>417</v>
      </c>
      <c r="F534" s="378"/>
      <c r="G534" s="153"/>
      <c r="H534" s="99"/>
    </row>
    <row r="535" spans="1:9" x14ac:dyDescent="0.35">
      <c r="A535" s="100">
        <v>8</v>
      </c>
      <c r="B535" s="100" t="s">
        <v>244</v>
      </c>
      <c r="E535" s="378" t="s">
        <v>417</v>
      </c>
      <c r="F535" s="378"/>
      <c r="G535" s="153"/>
      <c r="H535" s="99"/>
    </row>
    <row r="536" spans="1:9" ht="29.5" customHeight="1" x14ac:dyDescent="0.35">
      <c r="A536" s="100">
        <v>8</v>
      </c>
      <c r="B536" s="100" t="s">
        <v>244</v>
      </c>
      <c r="E536" s="378" t="s">
        <v>418</v>
      </c>
      <c r="F536" s="378"/>
      <c r="G536" s="153"/>
      <c r="H536" s="99"/>
    </row>
    <row r="537" spans="1:9" ht="28.5" customHeight="1" x14ac:dyDescent="0.35">
      <c r="A537" s="100">
        <v>5</v>
      </c>
      <c r="B537" s="100" t="s">
        <v>249</v>
      </c>
      <c r="E537" s="378" t="s">
        <v>249</v>
      </c>
      <c r="F537" s="378"/>
      <c r="G537" s="153"/>
      <c r="H537" s="99"/>
    </row>
    <row r="538" spans="1:9" x14ac:dyDescent="0.35">
      <c r="E538" s="247"/>
      <c r="F538" s="247"/>
      <c r="G538" s="153"/>
      <c r="H538" s="99"/>
    </row>
    <row r="539" spans="1:9" x14ac:dyDescent="0.35">
      <c r="E539" s="247"/>
      <c r="F539" s="247"/>
      <c r="G539" s="153"/>
      <c r="H539" s="99"/>
    </row>
    <row r="540" spans="1:9" x14ac:dyDescent="0.35">
      <c r="E540" s="247"/>
      <c r="F540" s="247"/>
      <c r="G540" s="153"/>
      <c r="H540" s="99"/>
    </row>
    <row r="541" spans="1:9" x14ac:dyDescent="0.35">
      <c r="E541" s="247"/>
      <c r="F541" s="247"/>
      <c r="G541" s="153"/>
      <c r="H541" s="99"/>
    </row>
    <row r="542" spans="1:9" x14ac:dyDescent="0.35">
      <c r="E542" s="247"/>
      <c r="F542" s="247"/>
      <c r="G542" s="153"/>
      <c r="H542" s="99"/>
    </row>
    <row r="543" spans="1:9" ht="15" thickBot="1" x14ac:dyDescent="0.4">
      <c r="E543" s="138"/>
      <c r="F543" s="138"/>
      <c r="G543" s="138"/>
      <c r="H543" s="99"/>
    </row>
    <row r="544" spans="1:9" ht="15" thickBot="1" x14ac:dyDescent="0.4">
      <c r="A544" s="169" t="s">
        <v>404</v>
      </c>
      <c r="B544" s="170"/>
      <c r="C544" s="170"/>
      <c r="D544" s="170"/>
      <c r="E544" s="170"/>
      <c r="F544" s="170"/>
      <c r="G544" s="170"/>
      <c r="H544" s="171"/>
      <c r="I544" s="56">
        <f>SUM(I508)</f>
        <v>321</v>
      </c>
    </row>
    <row r="545" spans="1:9" ht="15" thickBot="1" x14ac:dyDescent="0.4">
      <c r="A545" s="169" t="s">
        <v>405</v>
      </c>
      <c r="B545" s="170"/>
      <c r="C545" s="170"/>
      <c r="D545" s="170"/>
      <c r="E545" s="170"/>
      <c r="F545" s="170"/>
      <c r="G545" s="170"/>
      <c r="H545" s="171"/>
      <c r="I545" s="56">
        <f>SUM(H516)</f>
        <v>10</v>
      </c>
    </row>
    <row r="546" spans="1:9" ht="30.75" customHeight="1" thickBot="1" x14ac:dyDescent="0.4">
      <c r="A546" s="169" t="s">
        <v>227</v>
      </c>
      <c r="B546" s="170"/>
      <c r="C546" s="170"/>
      <c r="D546" s="170"/>
      <c r="E546" s="170"/>
      <c r="F546" s="170"/>
      <c r="G546" s="170"/>
      <c r="H546" s="171"/>
      <c r="I546" s="56">
        <f>SUM(I544:I545)</f>
        <v>331</v>
      </c>
    </row>
  </sheetData>
  <sortState xmlns:xlrd2="http://schemas.microsoft.com/office/spreadsheetml/2017/richdata2" ref="B89:B94">
    <sortCondition ref="B89"/>
  </sortState>
  <mergeCells count="463">
    <mergeCell ref="E537:F537"/>
    <mergeCell ref="E538:F538"/>
    <mergeCell ref="E539:F539"/>
    <mergeCell ref="E540:F540"/>
    <mergeCell ref="E541:F541"/>
    <mergeCell ref="E542:F542"/>
    <mergeCell ref="E528:F528"/>
    <mergeCell ref="E529:F529"/>
    <mergeCell ref="E531:F531"/>
    <mergeCell ref="E532:F532"/>
    <mergeCell ref="E533:F533"/>
    <mergeCell ref="E534:F534"/>
    <mergeCell ref="E535:F535"/>
    <mergeCell ref="E536:F536"/>
    <mergeCell ref="H69:H70"/>
    <mergeCell ref="E68:G68"/>
    <mergeCell ref="H67:H68"/>
    <mergeCell ref="B87:H87"/>
    <mergeCell ref="E95:G95"/>
    <mergeCell ref="E96:G96"/>
    <mergeCell ref="E97:G97"/>
    <mergeCell ref="E98:G98"/>
    <mergeCell ref="E99:G99"/>
    <mergeCell ref="H89:H99"/>
    <mergeCell ref="A88:G88"/>
    <mergeCell ref="E72:G72"/>
    <mergeCell ref="E73:G73"/>
    <mergeCell ref="I190:I193"/>
    <mergeCell ref="H209:H214"/>
    <mergeCell ref="I209:I214"/>
    <mergeCell ref="E90:G90"/>
    <mergeCell ref="E92:G92"/>
    <mergeCell ref="E93:G93"/>
    <mergeCell ref="E94:G94"/>
    <mergeCell ref="E101:G101"/>
    <mergeCell ref="E102:G102"/>
    <mergeCell ref="I182:I188"/>
    <mergeCell ref="A204:H204"/>
    <mergeCell ref="E202:G202"/>
    <mergeCell ref="H202:H203"/>
    <mergeCell ref="E203:G203"/>
    <mergeCell ref="I195:I196"/>
    <mergeCell ref="I198:I200"/>
    <mergeCell ref="I202:I203"/>
    <mergeCell ref="E212:G212"/>
    <mergeCell ref="E165:G165"/>
    <mergeCell ref="A168:H168"/>
    <mergeCell ref="A169:H169"/>
    <mergeCell ref="A164:G164"/>
    <mergeCell ref="A173:G173"/>
    <mergeCell ref="E190:G190"/>
    <mergeCell ref="E158:G158"/>
    <mergeCell ref="E159:G159"/>
    <mergeCell ref="H182:H185"/>
    <mergeCell ref="H186:H188"/>
    <mergeCell ref="E174:G174"/>
    <mergeCell ref="A223:H223"/>
    <mergeCell ref="A224:H224"/>
    <mergeCell ref="E226:G226"/>
    <mergeCell ref="A222:H222"/>
    <mergeCell ref="E191:G191"/>
    <mergeCell ref="E193:G193"/>
    <mergeCell ref="H192:H193"/>
    <mergeCell ref="E225:G225"/>
    <mergeCell ref="E220:G220"/>
    <mergeCell ref="A219:G219"/>
    <mergeCell ref="E218:G218"/>
    <mergeCell ref="A215:G215"/>
    <mergeCell ref="E216:G216"/>
    <mergeCell ref="H100:H102"/>
    <mergeCell ref="I89:I102"/>
    <mergeCell ref="E175:G175"/>
    <mergeCell ref="E176:G176"/>
    <mergeCell ref="H174:H177"/>
    <mergeCell ref="H178:H180"/>
    <mergeCell ref="I157:I159"/>
    <mergeCell ref="E100:G100"/>
    <mergeCell ref="E89:G89"/>
    <mergeCell ref="I104:I105"/>
    <mergeCell ref="A133:H133"/>
    <mergeCell ref="E135:G135"/>
    <mergeCell ref="H135:H136"/>
    <mergeCell ref="E136:G136"/>
    <mergeCell ref="E144:G144"/>
    <mergeCell ref="A141:G141"/>
    <mergeCell ref="E140:G140"/>
    <mergeCell ref="H138:H140"/>
    <mergeCell ref="E142:G142"/>
    <mergeCell ref="A146:H146"/>
    <mergeCell ref="A156:G156"/>
    <mergeCell ref="E153:G153"/>
    <mergeCell ref="I174:I180"/>
    <mergeCell ref="E154:G154"/>
    <mergeCell ref="I135:I136"/>
    <mergeCell ref="I138:I140"/>
    <mergeCell ref="I144:I145"/>
    <mergeCell ref="I151:I155"/>
    <mergeCell ref="A339:H339"/>
    <mergeCell ref="A341:H341"/>
    <mergeCell ref="E145:G145"/>
    <mergeCell ref="H144:H145"/>
    <mergeCell ref="A150:G150"/>
    <mergeCell ref="A137:G137"/>
    <mergeCell ref="E138:G138"/>
    <mergeCell ref="E139:G139"/>
    <mergeCell ref="E155:G155"/>
    <mergeCell ref="H151:H155"/>
    <mergeCell ref="A148:H148"/>
    <mergeCell ref="A149:H149"/>
    <mergeCell ref="E151:G151"/>
    <mergeCell ref="E152:G152"/>
    <mergeCell ref="A162:G162"/>
    <mergeCell ref="E163:G163"/>
    <mergeCell ref="A160:G160"/>
    <mergeCell ref="E161:G161"/>
    <mergeCell ref="E157:G157"/>
    <mergeCell ref="H157:H159"/>
    <mergeCell ref="A7:G7"/>
    <mergeCell ref="H8:H11"/>
    <mergeCell ref="H17:H18"/>
    <mergeCell ref="I8:I18"/>
    <mergeCell ref="I20:I39"/>
    <mergeCell ref="I41:I53"/>
    <mergeCell ref="I55:I65"/>
    <mergeCell ref="E52:G52"/>
    <mergeCell ref="H38:H39"/>
    <mergeCell ref="C26:G26"/>
    <mergeCell ref="C27:G27"/>
    <mergeCell ref="C28:G28"/>
    <mergeCell ref="C29:G29"/>
    <mergeCell ref="C30:G30"/>
    <mergeCell ref="E39:G39"/>
    <mergeCell ref="C33:G33"/>
    <mergeCell ref="C32:G32"/>
    <mergeCell ref="E65:G65"/>
    <mergeCell ref="H20:H25"/>
    <mergeCell ref="H26:H32"/>
    <mergeCell ref="B486:E486"/>
    <mergeCell ref="B487:E487"/>
    <mergeCell ref="B488:E488"/>
    <mergeCell ref="B489:E489"/>
    <mergeCell ref="B490:E490"/>
    <mergeCell ref="B491:E491"/>
    <mergeCell ref="B492:E492"/>
    <mergeCell ref="A493:E493"/>
    <mergeCell ref="I67:I70"/>
    <mergeCell ref="I72:I75"/>
    <mergeCell ref="I77:I79"/>
    <mergeCell ref="I81:I83"/>
    <mergeCell ref="E442:G442"/>
    <mergeCell ref="E441:G441"/>
    <mergeCell ref="H440:H442"/>
    <mergeCell ref="I440:I443"/>
    <mergeCell ref="A108:G108"/>
    <mergeCell ref="I117:I118"/>
    <mergeCell ref="A123:G123"/>
    <mergeCell ref="E124:G124"/>
    <mergeCell ref="E125:G125"/>
    <mergeCell ref="H124:H125"/>
    <mergeCell ref="I124:I125"/>
    <mergeCell ref="I127:I129"/>
    <mergeCell ref="B481:E481"/>
    <mergeCell ref="F481:G481"/>
    <mergeCell ref="A480:G480"/>
    <mergeCell ref="B482:E482"/>
    <mergeCell ref="B483:E483"/>
    <mergeCell ref="B484:E484"/>
    <mergeCell ref="B485:E485"/>
    <mergeCell ref="F482:G482"/>
    <mergeCell ref="F483:G483"/>
    <mergeCell ref="F484:G484"/>
    <mergeCell ref="F485:G485"/>
    <mergeCell ref="A2:E2"/>
    <mergeCell ref="G2:I2"/>
    <mergeCell ref="C4:G4"/>
    <mergeCell ref="C20:G20"/>
    <mergeCell ref="C21:G21"/>
    <mergeCell ref="C22:G22"/>
    <mergeCell ref="C23:G23"/>
    <mergeCell ref="C24:G24"/>
    <mergeCell ref="C38:G38"/>
    <mergeCell ref="C25:G25"/>
    <mergeCell ref="A5:I5"/>
    <mergeCell ref="A6:I6"/>
    <mergeCell ref="C35:G35"/>
    <mergeCell ref="A19:G19"/>
    <mergeCell ref="E8:G8"/>
    <mergeCell ref="E9:G9"/>
    <mergeCell ref="E10:G10"/>
    <mergeCell ref="E11:G11"/>
    <mergeCell ref="E12:G12"/>
    <mergeCell ref="E16:G16"/>
    <mergeCell ref="E17:G17"/>
    <mergeCell ref="E18:G18"/>
    <mergeCell ref="E37:G37"/>
    <mergeCell ref="C31:G31"/>
    <mergeCell ref="H33:H36"/>
    <mergeCell ref="A40:G40"/>
    <mergeCell ref="C47:G47"/>
    <mergeCell ref="C48:G48"/>
    <mergeCell ref="C43:G43"/>
    <mergeCell ref="C44:G44"/>
    <mergeCell ref="C49:G49"/>
    <mergeCell ref="C50:G50"/>
    <mergeCell ref="C46:G46"/>
    <mergeCell ref="E45:G45"/>
    <mergeCell ref="H41:H45"/>
    <mergeCell ref="H46:H48"/>
    <mergeCell ref="C34:G34"/>
    <mergeCell ref="C36:G36"/>
    <mergeCell ref="C41:G41"/>
    <mergeCell ref="C42:G42"/>
    <mergeCell ref="H49:H51"/>
    <mergeCell ref="E51:G51"/>
    <mergeCell ref="A54:G54"/>
    <mergeCell ref="E53:G53"/>
    <mergeCell ref="E63:G63"/>
    <mergeCell ref="H55:H56"/>
    <mergeCell ref="E64:G64"/>
    <mergeCell ref="H57:H58"/>
    <mergeCell ref="H59:H63"/>
    <mergeCell ref="E57:G57"/>
    <mergeCell ref="E58:G58"/>
    <mergeCell ref="E59:G59"/>
    <mergeCell ref="E60:G60"/>
    <mergeCell ref="E62:G62"/>
    <mergeCell ref="E55:G55"/>
    <mergeCell ref="E56:G56"/>
    <mergeCell ref="E61:G61"/>
    <mergeCell ref="E74:G74"/>
    <mergeCell ref="A76:G76"/>
    <mergeCell ref="A66:G66"/>
    <mergeCell ref="E67:G67"/>
    <mergeCell ref="E69:G69"/>
    <mergeCell ref="E70:G70"/>
    <mergeCell ref="A71:G71"/>
    <mergeCell ref="E128:G128"/>
    <mergeCell ref="H127:H129"/>
    <mergeCell ref="A116:G116"/>
    <mergeCell ref="E117:G117"/>
    <mergeCell ref="H117:H118"/>
    <mergeCell ref="E118:G118"/>
    <mergeCell ref="A121:H121"/>
    <mergeCell ref="A114:H114"/>
    <mergeCell ref="A115:H115"/>
    <mergeCell ref="A126:G126"/>
    <mergeCell ref="H81:H82"/>
    <mergeCell ref="E83:G83"/>
    <mergeCell ref="A106:G106"/>
    <mergeCell ref="E91:G91"/>
    <mergeCell ref="E105:G105"/>
    <mergeCell ref="H72:H74"/>
    <mergeCell ref="E104:G104"/>
    <mergeCell ref="A86:H86"/>
    <mergeCell ref="A80:G80"/>
    <mergeCell ref="E81:G81"/>
    <mergeCell ref="E82:G82"/>
    <mergeCell ref="E77:G77"/>
    <mergeCell ref="E78:G78"/>
    <mergeCell ref="H77:H78"/>
    <mergeCell ref="E79:G79"/>
    <mergeCell ref="E75:G75"/>
    <mergeCell ref="A166:H166"/>
    <mergeCell ref="A189:G189"/>
    <mergeCell ref="E184:G184"/>
    <mergeCell ref="E185:G185"/>
    <mergeCell ref="E182:G182"/>
    <mergeCell ref="A181:G181"/>
    <mergeCell ref="E177:G177"/>
    <mergeCell ref="E178:G178"/>
    <mergeCell ref="E179:G179"/>
    <mergeCell ref="E180:G180"/>
    <mergeCell ref="E183:G183"/>
    <mergeCell ref="E195:G195"/>
    <mergeCell ref="H195:H196"/>
    <mergeCell ref="E196:G196"/>
    <mergeCell ref="A197:G197"/>
    <mergeCell ref="E186:G186"/>
    <mergeCell ref="E187:G187"/>
    <mergeCell ref="E188:G188"/>
    <mergeCell ref="A271:G271"/>
    <mergeCell ref="A292:G292"/>
    <mergeCell ref="A251:H251"/>
    <mergeCell ref="A252:H252"/>
    <mergeCell ref="E192:G192"/>
    <mergeCell ref="H225:H226"/>
    <mergeCell ref="A194:G194"/>
    <mergeCell ref="A206:H206"/>
    <mergeCell ref="A250:H250"/>
    <mergeCell ref="E272:G291"/>
    <mergeCell ref="E210:G210"/>
    <mergeCell ref="E209:G209"/>
    <mergeCell ref="E211:G211"/>
    <mergeCell ref="E213:G213"/>
    <mergeCell ref="A208:G208"/>
    <mergeCell ref="E214:G214"/>
    <mergeCell ref="E254:G270"/>
    <mergeCell ref="A134:G134"/>
    <mergeCell ref="A143:G143"/>
    <mergeCell ref="E109:G109"/>
    <mergeCell ref="E129:G129"/>
    <mergeCell ref="A112:H112"/>
    <mergeCell ref="A119:H119"/>
    <mergeCell ref="A130:H130"/>
    <mergeCell ref="A103:G103"/>
    <mergeCell ref="E107:G107"/>
    <mergeCell ref="A132:H132"/>
    <mergeCell ref="A110:G110"/>
    <mergeCell ref="E111:G111"/>
    <mergeCell ref="A122:H122"/>
    <mergeCell ref="E127:G127"/>
    <mergeCell ref="A217:G217"/>
    <mergeCell ref="A207:H207"/>
    <mergeCell ref="E198:G198"/>
    <mergeCell ref="E199:G199"/>
    <mergeCell ref="E200:G200"/>
    <mergeCell ref="A201:G201"/>
    <mergeCell ref="H198:H199"/>
    <mergeCell ref="E314:G331"/>
    <mergeCell ref="H314:H331"/>
    <mergeCell ref="E236:G237"/>
    <mergeCell ref="E239:G240"/>
    <mergeCell ref="E244:G245"/>
    <mergeCell ref="E247:G247"/>
    <mergeCell ref="H236:H237"/>
    <mergeCell ref="H239:H240"/>
    <mergeCell ref="H244:H245"/>
    <mergeCell ref="A248:H248"/>
    <mergeCell ref="A313:G313"/>
    <mergeCell ref="H254:H270"/>
    <mergeCell ref="B253:I253"/>
    <mergeCell ref="E293:G312"/>
    <mergeCell ref="H293:H312"/>
    <mergeCell ref="H272:H291"/>
    <mergeCell ref="A221:H221"/>
    <mergeCell ref="A227:H227"/>
    <mergeCell ref="A333:H333"/>
    <mergeCell ref="A416:H416"/>
    <mergeCell ref="A364:G364"/>
    <mergeCell ref="A376:G376"/>
    <mergeCell ref="A453:H453"/>
    <mergeCell ref="A417:H417"/>
    <mergeCell ref="H377:H392"/>
    <mergeCell ref="H394:H399"/>
    <mergeCell ref="E394:G399"/>
    <mergeCell ref="A400:G400"/>
    <mergeCell ref="E377:G392"/>
    <mergeCell ref="E432:G432"/>
    <mergeCell ref="A433:G433"/>
    <mergeCell ref="E434:G434"/>
    <mergeCell ref="A435:G435"/>
    <mergeCell ref="A431:G431"/>
    <mergeCell ref="A393:G393"/>
    <mergeCell ref="A332:H332"/>
    <mergeCell ref="H401:H415"/>
    <mergeCell ref="H524:I524"/>
    <mergeCell ref="A449:G449"/>
    <mergeCell ref="E450:G450"/>
    <mergeCell ref="A451:H451"/>
    <mergeCell ref="E448:G448"/>
    <mergeCell ref="A419:I419"/>
    <mergeCell ref="A420:I420"/>
    <mergeCell ref="A422:H422"/>
    <mergeCell ref="C421:G421"/>
    <mergeCell ref="E440:G440"/>
    <mergeCell ref="A439:G439"/>
    <mergeCell ref="E443:G443"/>
    <mergeCell ref="A1:I1"/>
    <mergeCell ref="E497:E499"/>
    <mergeCell ref="F497:H497"/>
    <mergeCell ref="I497:I499"/>
    <mergeCell ref="E365:G375"/>
    <mergeCell ref="H365:H375"/>
    <mergeCell ref="E171:G171"/>
    <mergeCell ref="E172:G172"/>
    <mergeCell ref="H171:H172"/>
    <mergeCell ref="I171:I172"/>
    <mergeCell ref="A229:H229"/>
    <mergeCell ref="A230:H230"/>
    <mergeCell ref="A231:H231"/>
    <mergeCell ref="A235:H235"/>
    <mergeCell ref="A238:H238"/>
    <mergeCell ref="A243:H243"/>
    <mergeCell ref="A246:H246"/>
    <mergeCell ref="E232:G232"/>
    <mergeCell ref="E401:G415"/>
    <mergeCell ref="H525:I525"/>
    <mergeCell ref="A525:G525"/>
    <mergeCell ref="A518:D518"/>
    <mergeCell ref="A519:D522"/>
    <mergeCell ref="H522:I522"/>
    <mergeCell ref="A454:H454"/>
    <mergeCell ref="A546:H546"/>
    <mergeCell ref="A84:H84"/>
    <mergeCell ref="A444:H444"/>
    <mergeCell ref="A445:H445"/>
    <mergeCell ref="A446:H446"/>
    <mergeCell ref="A447:G447"/>
    <mergeCell ref="E518:F518"/>
    <mergeCell ref="E519:F520"/>
    <mergeCell ref="E521:F522"/>
    <mergeCell ref="E523:F524"/>
    <mergeCell ref="H518:I518"/>
    <mergeCell ref="H519:I519"/>
    <mergeCell ref="H520:I520"/>
    <mergeCell ref="H521:I521"/>
    <mergeCell ref="E342:G363"/>
    <mergeCell ref="H342:H363"/>
    <mergeCell ref="A340:G340"/>
    <mergeCell ref="A170:G170"/>
    <mergeCell ref="E436:G436"/>
    <mergeCell ref="A437:G437"/>
    <mergeCell ref="E438:G438"/>
    <mergeCell ref="E509:G509"/>
    <mergeCell ref="E510:G510"/>
    <mergeCell ref="F492:G492"/>
    <mergeCell ref="F491:G491"/>
    <mergeCell ref="F490:G490"/>
    <mergeCell ref="F488:G488"/>
    <mergeCell ref="F489:G489"/>
    <mergeCell ref="F487:G487"/>
    <mergeCell ref="F486:G486"/>
    <mergeCell ref="E512:H512"/>
    <mergeCell ref="A456:I456"/>
    <mergeCell ref="A466:I466"/>
    <mergeCell ref="A467:I467"/>
    <mergeCell ref="A468:H468"/>
    <mergeCell ref="E469:G469"/>
    <mergeCell ref="A470:I470"/>
    <mergeCell ref="A471:H471"/>
    <mergeCell ref="E472:G475"/>
    <mergeCell ref="H472:H475"/>
    <mergeCell ref="I472:I475"/>
    <mergeCell ref="A457:I457"/>
    <mergeCell ref="A459:I459"/>
    <mergeCell ref="C458:G458"/>
    <mergeCell ref="A460:H460"/>
    <mergeCell ref="A523:D524"/>
    <mergeCell ref="H523:I523"/>
    <mergeCell ref="A544:H544"/>
    <mergeCell ref="A545:H545"/>
    <mergeCell ref="A3:I3"/>
    <mergeCell ref="E461:G465"/>
    <mergeCell ref="H461:H465"/>
    <mergeCell ref="I461:I465"/>
    <mergeCell ref="E13:G13"/>
    <mergeCell ref="E14:G14"/>
    <mergeCell ref="E15:G15"/>
    <mergeCell ref="H12:H15"/>
    <mergeCell ref="E423:G430"/>
    <mergeCell ref="H423:H430"/>
    <mergeCell ref="I423:I430"/>
    <mergeCell ref="A241:H241"/>
    <mergeCell ref="E242:G242"/>
    <mergeCell ref="A233:H233"/>
    <mergeCell ref="E234:G234"/>
    <mergeCell ref="A477:H477"/>
    <mergeCell ref="A478:H478"/>
    <mergeCell ref="E496:I496"/>
    <mergeCell ref="E513:E515"/>
    <mergeCell ref="H513:H515"/>
    <mergeCell ref="G498:H498"/>
    <mergeCell ref="F493:G493"/>
  </mergeCells>
  <pageMargins left="0.70866141732283472" right="0.39370078740157483" top="0.74803149606299213" bottom="0.74803149606299213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4</xdr:col>
                <xdr:colOff>0</xdr:colOff>
                <xdr:row>261</xdr:row>
                <xdr:rowOff>0</xdr:rowOff>
              </from>
              <to>
                <xdr:col>4</xdr:col>
                <xdr:colOff>209550</xdr:colOff>
                <xdr:row>262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>
      <selection sqref="A1:H26"/>
    </sheetView>
  </sheetViews>
  <sheetFormatPr defaultRowHeight="14.5" x14ac:dyDescent="0.35"/>
  <cols>
    <col min="1" max="1" width="3.81640625" customWidth="1"/>
    <col min="2" max="2" width="36.26953125" customWidth="1"/>
    <col min="3" max="4" width="0" hidden="1" customWidth="1"/>
    <col min="5" max="5" width="9.26953125" customWidth="1"/>
    <col min="6" max="6" width="8.26953125" customWidth="1"/>
    <col min="7" max="7" width="12.7265625" customWidth="1"/>
  </cols>
  <sheetData>
    <row r="1" spans="1:8" ht="15" x14ac:dyDescent="0.35">
      <c r="A1" s="370" t="s">
        <v>19</v>
      </c>
      <c r="B1" s="371"/>
      <c r="C1" s="371"/>
      <c r="D1" s="371"/>
      <c r="E1" s="371"/>
      <c r="F1" s="371"/>
      <c r="G1" s="371"/>
      <c r="H1" s="372"/>
    </row>
    <row r="2" spans="1:8" ht="15" x14ac:dyDescent="0.35">
      <c r="A2" s="203" t="s">
        <v>81</v>
      </c>
      <c r="B2" s="204"/>
      <c r="C2" s="204"/>
      <c r="D2" s="204"/>
      <c r="E2" s="204"/>
      <c r="F2" s="204"/>
      <c r="G2" s="204"/>
      <c r="H2" s="205"/>
    </row>
    <row r="3" spans="1:8" ht="15" x14ac:dyDescent="0.35">
      <c r="A3" s="206" t="s">
        <v>74</v>
      </c>
      <c r="B3" s="207"/>
      <c r="C3" s="207"/>
      <c r="D3" s="207"/>
      <c r="E3" s="207"/>
      <c r="F3" s="207"/>
      <c r="G3" s="207"/>
      <c r="H3" s="208"/>
    </row>
    <row r="4" spans="1:8" ht="15.5" x14ac:dyDescent="0.35">
      <c r="A4" s="209" t="s">
        <v>1</v>
      </c>
      <c r="B4" s="209"/>
      <c r="C4" s="209"/>
      <c r="D4" s="209"/>
      <c r="E4" s="209"/>
      <c r="F4" s="209"/>
      <c r="G4" s="209"/>
      <c r="H4" s="21"/>
    </row>
    <row r="5" spans="1:8" ht="31" x14ac:dyDescent="0.35">
      <c r="A5" s="2" t="s">
        <v>0</v>
      </c>
      <c r="B5" s="2" t="s">
        <v>2</v>
      </c>
      <c r="C5" s="216" t="s">
        <v>51</v>
      </c>
      <c r="D5" s="217"/>
      <c r="E5" s="217"/>
      <c r="F5" s="218"/>
      <c r="G5" s="5" t="s">
        <v>62</v>
      </c>
      <c r="H5" s="79" t="s">
        <v>63</v>
      </c>
    </row>
    <row r="6" spans="1:8" ht="15.5" x14ac:dyDescent="0.35">
      <c r="A6" s="3">
        <v>1</v>
      </c>
      <c r="B6" s="8" t="s">
        <v>75</v>
      </c>
      <c r="C6" s="9"/>
      <c r="D6" s="9"/>
      <c r="E6" s="242" t="s">
        <v>76</v>
      </c>
      <c r="F6" s="243"/>
      <c r="G6" s="10">
        <v>1</v>
      </c>
      <c r="H6" s="13"/>
    </row>
    <row r="7" spans="1:8" ht="15.5" x14ac:dyDescent="0.35">
      <c r="A7" s="244" t="s">
        <v>18</v>
      </c>
      <c r="B7" s="245"/>
      <c r="C7" s="245"/>
      <c r="D7" s="245"/>
      <c r="E7" s="245"/>
      <c r="F7" s="245"/>
      <c r="G7" s="20"/>
      <c r="H7" s="13"/>
    </row>
    <row r="8" spans="1:8" ht="15.5" x14ac:dyDescent="0.35">
      <c r="A8" s="4">
        <v>1</v>
      </c>
      <c r="B8" s="8" t="s">
        <v>78</v>
      </c>
      <c r="E8" s="242" t="s">
        <v>80</v>
      </c>
      <c r="F8" s="243"/>
      <c r="G8" s="10">
        <v>1</v>
      </c>
      <c r="H8" s="13"/>
    </row>
    <row r="9" spans="1:8" ht="15.5" x14ac:dyDescent="0.35">
      <c r="A9" s="244" t="s">
        <v>31</v>
      </c>
      <c r="B9" s="245"/>
      <c r="C9" s="245"/>
      <c r="D9" s="245"/>
      <c r="E9" s="245"/>
      <c r="F9" s="245"/>
      <c r="G9" s="20"/>
      <c r="H9" s="13"/>
    </row>
    <row r="10" spans="1:8" ht="15.5" x14ac:dyDescent="0.35">
      <c r="A10" s="4">
        <v>1</v>
      </c>
      <c r="B10" s="8" t="s">
        <v>82</v>
      </c>
      <c r="E10" s="242" t="s">
        <v>80</v>
      </c>
      <c r="F10" s="243"/>
      <c r="G10" s="10">
        <v>1</v>
      </c>
      <c r="H10" s="13"/>
    </row>
    <row r="11" spans="1:8" ht="15.5" x14ac:dyDescent="0.35">
      <c r="A11" s="244" t="s">
        <v>43</v>
      </c>
      <c r="B11" s="245"/>
      <c r="C11" s="245"/>
      <c r="D11" s="245"/>
      <c r="E11" s="245"/>
      <c r="F11" s="245"/>
      <c r="G11" s="20"/>
      <c r="H11" s="13"/>
    </row>
    <row r="12" spans="1:8" ht="15.5" x14ac:dyDescent="0.35">
      <c r="A12" s="3">
        <v>1</v>
      </c>
      <c r="B12" s="8" t="s">
        <v>85</v>
      </c>
      <c r="E12" s="242" t="s">
        <v>76</v>
      </c>
      <c r="F12" s="243"/>
      <c r="G12" s="373">
        <v>2</v>
      </c>
      <c r="H12" s="13"/>
    </row>
    <row r="13" spans="1:8" ht="16" thickBot="1" x14ac:dyDescent="0.4">
      <c r="A13" s="3">
        <v>2</v>
      </c>
      <c r="B13" s="11" t="s">
        <v>93</v>
      </c>
      <c r="E13" s="242" t="s">
        <v>76</v>
      </c>
      <c r="F13" s="243"/>
      <c r="G13" s="374"/>
      <c r="H13" s="13"/>
    </row>
    <row r="14" spans="1:8" ht="16" thickTop="1" x14ac:dyDescent="0.35">
      <c r="A14" s="226" t="s">
        <v>47</v>
      </c>
      <c r="B14" s="226"/>
      <c r="C14" s="226"/>
      <c r="D14" s="226"/>
      <c r="E14" s="226"/>
      <c r="F14" s="226"/>
      <c r="G14" s="92"/>
      <c r="H14" s="13"/>
    </row>
    <row r="15" spans="1:8" ht="16" thickBot="1" x14ac:dyDescent="0.4">
      <c r="A15" s="3">
        <v>1</v>
      </c>
      <c r="B15" s="3" t="s">
        <v>89</v>
      </c>
      <c r="C15" s="6"/>
      <c r="D15" s="6"/>
      <c r="E15" s="375" t="s">
        <v>80</v>
      </c>
      <c r="F15" s="375"/>
      <c r="G15" s="10">
        <v>1</v>
      </c>
      <c r="H15" s="13"/>
    </row>
    <row r="16" spans="1:8" ht="16" thickTop="1" x14ac:dyDescent="0.35">
      <c r="A16" s="226" t="s">
        <v>65</v>
      </c>
      <c r="B16" s="226"/>
      <c r="C16" s="226"/>
      <c r="D16" s="226"/>
      <c r="E16" s="226"/>
      <c r="F16" s="226"/>
      <c r="G16" s="92"/>
      <c r="H16" s="13"/>
    </row>
    <row r="17" spans="1:8" ht="15.5" x14ac:dyDescent="0.35">
      <c r="A17" s="3">
        <v>1</v>
      </c>
      <c r="B17" s="3" t="s">
        <v>90</v>
      </c>
      <c r="E17" s="227" t="s">
        <v>80</v>
      </c>
      <c r="F17" s="227"/>
      <c r="G17" s="10">
        <v>1</v>
      </c>
      <c r="H17" s="13"/>
    </row>
    <row r="18" spans="1:8" ht="15" x14ac:dyDescent="0.35">
      <c r="A18" s="222" t="s">
        <v>149</v>
      </c>
      <c r="B18" s="223"/>
      <c r="C18" s="223"/>
      <c r="D18" s="223"/>
      <c r="E18" s="223"/>
      <c r="F18" s="223"/>
      <c r="G18" s="224"/>
      <c r="H18" s="14">
        <f>SUM(G6:G17)</f>
        <v>7</v>
      </c>
    </row>
    <row r="19" spans="1:8" ht="15" x14ac:dyDescent="0.35">
      <c r="A19" s="202" t="s">
        <v>81</v>
      </c>
      <c r="B19" s="202"/>
      <c r="C19" s="202"/>
      <c r="D19" s="202"/>
      <c r="E19" s="202"/>
      <c r="F19" s="202"/>
      <c r="G19" s="202"/>
      <c r="H19" s="13"/>
    </row>
    <row r="20" spans="1:8" ht="15.5" thickBot="1" x14ac:dyDescent="0.4">
      <c r="A20" s="225" t="s">
        <v>101</v>
      </c>
      <c r="B20" s="225"/>
      <c r="C20" s="225"/>
      <c r="D20" s="225"/>
      <c r="E20" s="225"/>
      <c r="F20" s="225"/>
      <c r="G20" s="225"/>
      <c r="H20" s="13"/>
    </row>
    <row r="21" spans="1:8" ht="16" thickTop="1" x14ac:dyDescent="0.35">
      <c r="A21" s="226" t="s">
        <v>18</v>
      </c>
      <c r="B21" s="226"/>
      <c r="C21" s="226"/>
      <c r="D21" s="226"/>
      <c r="E21" s="226"/>
      <c r="F21" s="226"/>
      <c r="G21" s="92"/>
      <c r="H21" s="13"/>
    </row>
    <row r="22" spans="1:8" ht="16" thickBot="1" x14ac:dyDescent="0.4">
      <c r="A22" s="3">
        <v>1</v>
      </c>
      <c r="B22" s="3" t="s">
        <v>107</v>
      </c>
      <c r="C22" s="12"/>
      <c r="D22" s="12"/>
      <c r="E22" s="263" t="s">
        <v>80</v>
      </c>
      <c r="F22" s="265"/>
      <c r="G22" s="7">
        <v>1</v>
      </c>
      <c r="H22" s="13"/>
    </row>
    <row r="23" spans="1:8" ht="16" thickTop="1" x14ac:dyDescent="0.35">
      <c r="A23" s="226" t="s">
        <v>31</v>
      </c>
      <c r="B23" s="226"/>
      <c r="C23" s="226"/>
      <c r="D23" s="226"/>
      <c r="E23" s="226"/>
      <c r="F23" s="226"/>
      <c r="G23" s="92"/>
      <c r="H23" s="13"/>
    </row>
    <row r="24" spans="1:8" ht="15.5" x14ac:dyDescent="0.35">
      <c r="A24" s="3">
        <v>1</v>
      </c>
      <c r="B24" s="3" t="s">
        <v>109</v>
      </c>
      <c r="C24" s="12"/>
      <c r="D24" s="12"/>
      <c r="E24" s="263" t="s">
        <v>80</v>
      </c>
      <c r="F24" s="265"/>
      <c r="G24" s="16">
        <v>1</v>
      </c>
      <c r="H24" s="13"/>
    </row>
    <row r="25" spans="1:8" ht="15.5" thickBot="1" x14ac:dyDescent="0.4">
      <c r="A25" s="266" t="s">
        <v>148</v>
      </c>
      <c r="B25" s="267"/>
      <c r="C25" s="267"/>
      <c r="D25" s="267"/>
      <c r="E25" s="267"/>
      <c r="F25" s="267"/>
      <c r="G25" s="268"/>
      <c r="H25" s="18">
        <f>SUM(G22:G24)</f>
        <v>2</v>
      </c>
    </row>
    <row r="26" spans="1:8" ht="16.5" customHeight="1" thickBot="1" x14ac:dyDescent="0.4">
      <c r="A26" s="367" t="s">
        <v>221</v>
      </c>
      <c r="B26" s="368"/>
      <c r="C26" s="368"/>
      <c r="D26" s="368"/>
      <c r="E26" s="368"/>
      <c r="F26" s="368"/>
      <c r="G26" s="369"/>
      <c r="H26" s="93">
        <f>SUM(H6:H25)</f>
        <v>9</v>
      </c>
    </row>
  </sheetData>
  <mergeCells count="27">
    <mergeCell ref="E15:F15"/>
    <mergeCell ref="A16:F16"/>
    <mergeCell ref="E12:F12"/>
    <mergeCell ref="A14:F14"/>
    <mergeCell ref="E13:F13"/>
    <mergeCell ref="A7:F7"/>
    <mergeCell ref="E6:F6"/>
    <mergeCell ref="E10:F10"/>
    <mergeCell ref="A11:F11"/>
    <mergeCell ref="E8:F8"/>
    <mergeCell ref="A9:F9"/>
    <mergeCell ref="A26:G26"/>
    <mergeCell ref="A21:F21"/>
    <mergeCell ref="A23:F23"/>
    <mergeCell ref="A1:H1"/>
    <mergeCell ref="A2:H2"/>
    <mergeCell ref="A3:H3"/>
    <mergeCell ref="A18:G18"/>
    <mergeCell ref="A25:G25"/>
    <mergeCell ref="E22:F22"/>
    <mergeCell ref="E24:F24"/>
    <mergeCell ref="G12:G13"/>
    <mergeCell ref="E17:F17"/>
    <mergeCell ref="A19:G19"/>
    <mergeCell ref="A20:G20"/>
    <mergeCell ref="A4:G4"/>
    <mergeCell ref="C5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Виктор</cp:lastModifiedBy>
  <cp:lastPrinted>2020-12-11T11:39:51Z</cp:lastPrinted>
  <dcterms:created xsi:type="dcterms:W3CDTF">2020-01-24T10:11:32Z</dcterms:created>
  <dcterms:modified xsi:type="dcterms:W3CDTF">2020-12-11T12:40:55Z</dcterms:modified>
</cp:coreProperties>
</file>